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10300" yWindow="0" windowWidth="23400" windowHeight="19020" tabRatio="500"/>
  </bookViews>
  <sheets>
    <sheet name="&quot;年間&quot;の会う回数版" sheetId="2" r:id="rId1"/>
    <sheet name="&quot;月間&quot;の会う回数版" sheetId="3" r:id="rId2"/>
    <sheet name="&quot;週間&quot;の会う回数版" sheetId="4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" i="4" l="1"/>
  <c r="D26" i="4"/>
  <c r="D27" i="4"/>
  <c r="D28" i="4"/>
  <c r="H24" i="4"/>
  <c r="H26" i="4"/>
  <c r="H27" i="4"/>
  <c r="H28" i="4"/>
  <c r="G13" i="4"/>
  <c r="C13" i="4"/>
  <c r="H24" i="3"/>
  <c r="H25" i="3"/>
  <c r="H27" i="3"/>
  <c r="D24" i="3"/>
  <c r="D25" i="3"/>
  <c r="D27" i="3"/>
  <c r="G13" i="3"/>
  <c r="C13" i="3"/>
  <c r="D24" i="2"/>
  <c r="D27" i="2"/>
  <c r="H24" i="2"/>
  <c r="H27" i="2"/>
  <c r="G13" i="2"/>
  <c r="C13" i="2"/>
  <c r="D26" i="2"/>
  <c r="D25" i="4"/>
  <c r="H26" i="3"/>
  <c r="D26" i="3"/>
  <c r="H26" i="2"/>
  <c r="H25" i="2"/>
  <c r="D25" i="2"/>
  <c r="H25" i="4"/>
</calcChain>
</file>

<file path=xl/sharedStrings.xml><?xml version="1.0" encoding="utf-8"?>
<sst xmlns="http://schemas.openxmlformats.org/spreadsheetml/2006/main" count="175" uniqueCount="55">
  <si>
    <t>週</t>
    <rPh sb="0" eb="1">
      <t>シュ</t>
    </rPh>
    <phoneticPr fontId="2"/>
  </si>
  <si>
    <t>現在の年齢</t>
    <rPh sb="0" eb="3">
      <t>ゲンザ</t>
    </rPh>
    <rPh sb="3" eb="5">
      <t>ネンレ</t>
    </rPh>
    <phoneticPr fontId="2"/>
  </si>
  <si>
    <t>平均余命</t>
    <rPh sb="0" eb="2">
      <t>ヘイk</t>
    </rPh>
    <rPh sb="2" eb="4">
      <t>ヨメ</t>
    </rPh>
    <phoneticPr fontId="2"/>
  </si>
  <si>
    <t>(105以上）</t>
    <rPh sb="4" eb="6">
      <t>イジョ</t>
    </rPh>
    <phoneticPr fontId="2"/>
  </si>
  <si>
    <t>歳</t>
    <rPh sb="0" eb="1">
      <t>サイ</t>
    </rPh>
    <phoneticPr fontId="2"/>
  </si>
  <si>
    <t>余命（月計算）</t>
    <rPh sb="0" eb="2">
      <t>ヨm</t>
    </rPh>
    <rPh sb="3" eb="4">
      <t>ツキ</t>
    </rPh>
    <rPh sb="4" eb="6">
      <t>ニチケ</t>
    </rPh>
    <phoneticPr fontId="2"/>
  </si>
  <si>
    <t>ヶ月</t>
    <rPh sb="0" eb="2">
      <t>カゲt</t>
    </rPh>
    <phoneticPr fontId="2"/>
  </si>
  <si>
    <t>余命（日計算）</t>
    <rPh sb="0" eb="2">
      <t>ヨm</t>
    </rPh>
    <rPh sb="3" eb="4">
      <t>ニチ</t>
    </rPh>
    <rPh sb="4" eb="6">
      <t>ニチケ</t>
    </rPh>
    <phoneticPr fontId="2"/>
  </si>
  <si>
    <t>日</t>
    <rPh sb="0" eb="1">
      <t>ニt</t>
    </rPh>
    <phoneticPr fontId="2"/>
  </si>
  <si>
    <t>平均余命（年計算）</t>
    <rPh sb="0" eb="2">
      <t>ヘイキン</t>
    </rPh>
    <rPh sb="2" eb="4">
      <t>ヨメイ</t>
    </rPh>
    <rPh sb="5" eb="6">
      <t>ネン</t>
    </rPh>
    <rPh sb="6" eb="8">
      <t>ケイサン</t>
    </rPh>
    <phoneticPr fontId="2"/>
  </si>
  <si>
    <t>回/年</t>
    <rPh sb="0" eb="1">
      <t>カイ</t>
    </rPh>
    <rPh sb="2" eb="3">
      <t>ネン</t>
    </rPh>
    <phoneticPr fontId="2"/>
  </si>
  <si>
    <t>男性の統計</t>
    <rPh sb="0" eb="2">
      <t>ダンセ</t>
    </rPh>
    <rPh sb="3" eb="5">
      <t>ト</t>
    </rPh>
    <phoneticPr fontId="2"/>
  </si>
  <si>
    <t>女性の統計</t>
    <rPh sb="0" eb="2">
      <t>ジョセ</t>
    </rPh>
    <rPh sb="3" eb="5">
      <t>ト</t>
    </rPh>
    <phoneticPr fontId="2"/>
  </si>
  <si>
    <t>年</t>
    <rPh sb="0" eb="1">
      <t>ネン</t>
    </rPh>
    <phoneticPr fontId="2"/>
  </si>
  <si>
    <t>現在の年齢を入力します</t>
    <rPh sb="0" eb="3">
      <t>ゲンザ</t>
    </rPh>
    <rPh sb="3" eb="6">
      <t>ネン</t>
    </rPh>
    <rPh sb="6" eb="8">
      <t>ニュウリョk</t>
    </rPh>
    <phoneticPr fontId="2"/>
  </si>
  <si>
    <t>1年間に会う回数を入力します</t>
    <rPh sb="1" eb="3">
      <t>ネン</t>
    </rPh>
    <rPh sb="4" eb="5">
      <t>ア</t>
    </rPh>
    <rPh sb="6" eb="8">
      <t>カ</t>
    </rPh>
    <rPh sb="9" eb="11">
      <t>ニュウリョk</t>
    </rPh>
    <phoneticPr fontId="2"/>
  </si>
  <si>
    <t>残りの会える回数は、およそ</t>
    <rPh sb="0" eb="3">
      <t>ノコr</t>
    </rPh>
    <rPh sb="3" eb="6">
      <t>アエr</t>
    </rPh>
    <rPh sb="6" eb="9">
      <t>カ</t>
    </rPh>
    <phoneticPr fontId="2"/>
  </si>
  <si>
    <t>回</t>
    <rPh sb="0" eb="1">
      <t>カイ</t>
    </rPh>
    <phoneticPr fontId="2"/>
  </si>
  <si>
    <t>かもしれません。</t>
  </si>
  <si>
    <t>回</t>
    <rPh sb="0" eb="1">
      <t>カ</t>
    </rPh>
    <phoneticPr fontId="2"/>
  </si>
  <si>
    <t>（自動計算）</t>
  </si>
  <si>
    <t>（自動計算）</t>
    <rPh sb="1" eb="5">
      <t>ジド</t>
    </rPh>
    <phoneticPr fontId="2"/>
  </si>
  <si>
    <t>1年間に会う頻度を入力します</t>
    <rPh sb="1" eb="4">
      <t>ネン</t>
    </rPh>
    <rPh sb="4" eb="5">
      <t>ア</t>
    </rPh>
    <rPh sb="6" eb="8">
      <t>h</t>
    </rPh>
    <rPh sb="9" eb="11">
      <t>ニュウリョk</t>
    </rPh>
    <phoneticPr fontId="2"/>
  </si>
  <si>
    <t>1ヶ月に会う回数を入力します</t>
    <rPh sb="1" eb="3">
      <t>ヶゲt</t>
    </rPh>
    <rPh sb="4" eb="5">
      <t>ア</t>
    </rPh>
    <rPh sb="6" eb="8">
      <t>カ</t>
    </rPh>
    <rPh sb="9" eb="11">
      <t>ニュウリョk</t>
    </rPh>
    <phoneticPr fontId="2"/>
  </si>
  <si>
    <t>１ヶ月に会う頻度を入力します</t>
    <rPh sb="1" eb="3">
      <t>カゲt</t>
    </rPh>
    <rPh sb="3" eb="4">
      <t>ネン</t>
    </rPh>
    <rPh sb="4" eb="5">
      <t>ア</t>
    </rPh>
    <rPh sb="6" eb="8">
      <t>h</t>
    </rPh>
    <rPh sb="9" eb="11">
      <t>ニュウリョk</t>
    </rPh>
    <phoneticPr fontId="2"/>
  </si>
  <si>
    <t>回/月</t>
    <rPh sb="0" eb="1">
      <t>カイ</t>
    </rPh>
    <rPh sb="2" eb="3">
      <t>ツk</t>
    </rPh>
    <phoneticPr fontId="2"/>
  </si>
  <si>
    <t>男性の計算</t>
    <rPh sb="0" eb="2">
      <t>ダンセ</t>
    </rPh>
    <rPh sb="3" eb="5">
      <t>ケイサン</t>
    </rPh>
    <phoneticPr fontId="2"/>
  </si>
  <si>
    <t>女性の計算</t>
    <rPh sb="0" eb="3">
      <t>ジョセ</t>
    </rPh>
    <rPh sb="3" eb="5">
      <t>ケイサン</t>
    </rPh>
    <phoneticPr fontId="2"/>
  </si>
  <si>
    <t>余命（週換算）</t>
    <rPh sb="0" eb="2">
      <t>ヨm</t>
    </rPh>
    <phoneticPr fontId="2"/>
  </si>
  <si>
    <t>1週間に会う回数を入力します</t>
    <rPh sb="1" eb="3">
      <t>sy</t>
    </rPh>
    <rPh sb="4" eb="5">
      <t>ア</t>
    </rPh>
    <rPh sb="6" eb="8">
      <t>カ</t>
    </rPh>
    <rPh sb="9" eb="11">
      <t>ニュウリョk</t>
    </rPh>
    <phoneticPr fontId="2"/>
  </si>
  <si>
    <t>1週間に会う頻度を入力します</t>
    <rPh sb="1" eb="2">
      <t>sy</t>
    </rPh>
    <rPh sb="2" eb="3">
      <t>カン</t>
    </rPh>
    <rPh sb="3" eb="4">
      <t>ネン</t>
    </rPh>
    <rPh sb="4" eb="5">
      <t>ア</t>
    </rPh>
    <rPh sb="6" eb="8">
      <t>h</t>
    </rPh>
    <rPh sb="9" eb="11">
      <t>ニュウリョk</t>
    </rPh>
    <phoneticPr fontId="2"/>
  </si>
  <si>
    <t>*106歳以上は105歳として入力</t>
  </si>
  <si>
    <t>*106歳以上は105歳として入力</t>
    <rPh sb="4" eb="5">
      <t>サ</t>
    </rPh>
    <rPh sb="5" eb="8">
      <t>イジョ</t>
    </rPh>
    <rPh sb="11" eb="12">
      <t>サ</t>
    </rPh>
    <rPh sb="15" eb="17">
      <t>ニュウリョk</t>
    </rPh>
    <phoneticPr fontId="2"/>
  </si>
  <si>
    <t>計算領域</t>
    <rPh sb="0" eb="2">
      <t>ケイサン</t>
    </rPh>
    <rPh sb="2" eb="4">
      <t>リョ</t>
    </rPh>
    <phoneticPr fontId="2"/>
  </si>
  <si>
    <t>計算領域</t>
    <rPh sb="0" eb="2">
      <t>ケイサン</t>
    </rPh>
    <rPh sb="2" eb="4">
      <t>リョウイk</t>
    </rPh>
    <phoneticPr fontId="2"/>
  </si>
  <si>
    <t>計算領域</t>
    <rPh sb="0" eb="4">
      <t>ケイサンリョ</t>
    </rPh>
    <phoneticPr fontId="2"/>
  </si>
  <si>
    <t>① 年齢</t>
    <rPh sb="2" eb="4">
      <t>ネン</t>
    </rPh>
    <phoneticPr fontId="2"/>
  </si>
  <si>
    <t>② 回数</t>
    <rPh sb="2" eb="4">
      <t>カイス</t>
    </rPh>
    <phoneticPr fontId="2"/>
  </si>
  <si>
    <t xml:space="preserve"> by PT・OT・STニュース.blog</t>
  </si>
  <si>
    <t xml:space="preserve"> by PT・OT・STニュース.blog</t>
    <phoneticPr fontId="2"/>
  </si>
  <si>
    <t>Twitter：@ptotstnew_blog</t>
  </si>
  <si>
    <t>Twitter：@ptotstnew_blog</t>
    <phoneticPr fontId="2"/>
  </si>
  <si>
    <t>（https://twitter.com/ptotstnews_blog）</t>
  </si>
  <si>
    <t>（https://twitter.com/ptotstnews_blog）</t>
    <phoneticPr fontId="2"/>
  </si>
  <si>
    <t>男性版（"年間"の会う回数）</t>
    <rPh sb="0" eb="2">
      <t>ダンセ</t>
    </rPh>
    <rPh sb="2" eb="3">
      <t>バン</t>
    </rPh>
    <rPh sb="5" eb="7">
      <t>ネンカン</t>
    </rPh>
    <rPh sb="9" eb="13">
      <t>ア</t>
    </rPh>
    <phoneticPr fontId="2"/>
  </si>
  <si>
    <t>女性版（"年間"の会う回数）</t>
    <rPh sb="0" eb="2">
      <t>ジョセ</t>
    </rPh>
    <rPh sb="2" eb="3">
      <t>バン</t>
    </rPh>
    <phoneticPr fontId="2"/>
  </si>
  <si>
    <t>男性版（"月間"の会う回数）</t>
    <rPh sb="0" eb="2">
      <t>ダンセ</t>
    </rPh>
    <rPh sb="2" eb="3">
      <t>バン</t>
    </rPh>
    <rPh sb="5" eb="7">
      <t>ゲッカン</t>
    </rPh>
    <phoneticPr fontId="2"/>
  </si>
  <si>
    <t>女性版（"月間"の会う回数）</t>
    <rPh sb="0" eb="2">
      <t>ジョセ</t>
    </rPh>
    <rPh sb="2" eb="3">
      <t>バン</t>
    </rPh>
    <phoneticPr fontId="2"/>
  </si>
  <si>
    <t>男性版（"週間"の会う回数）</t>
    <rPh sb="0" eb="2">
      <t>ダンセ</t>
    </rPh>
    <rPh sb="2" eb="3">
      <t>バン</t>
    </rPh>
    <rPh sb="5" eb="6">
      <t>シュ</t>
    </rPh>
    <phoneticPr fontId="2"/>
  </si>
  <si>
    <t>女性版（"週間"の会う回数）</t>
    <rPh sb="0" eb="2">
      <t>ジョセ</t>
    </rPh>
    <rPh sb="2" eb="3">
      <t>バン</t>
    </rPh>
    <rPh sb="5" eb="6">
      <t>シュ</t>
    </rPh>
    <phoneticPr fontId="2"/>
  </si>
  <si>
    <t>使用方法：①年齢　②回数　の数値を入力すると自動計算されます。 関数を使用して自動計算しています。</t>
    <rPh sb="0" eb="4">
      <t>シヨウホ</t>
    </rPh>
    <rPh sb="6" eb="8">
      <t>ネンレ</t>
    </rPh>
    <rPh sb="10" eb="12">
      <t>カイス</t>
    </rPh>
    <rPh sb="14" eb="17">
      <t>ス</t>
    </rPh>
    <rPh sb="17" eb="19">
      <t>ニュウリョk</t>
    </rPh>
    <rPh sb="22" eb="26">
      <t>ジド</t>
    </rPh>
    <rPh sb="32" eb="34">
      <t>カンス</t>
    </rPh>
    <rPh sb="35" eb="39">
      <t>シヨ</t>
    </rPh>
    <rPh sb="39" eb="43">
      <t>ジド</t>
    </rPh>
    <phoneticPr fontId="2"/>
  </si>
  <si>
    <t xml:space="preserve">参考：出典 総務省統計局「日本の統計 2018」
　第2章　人口・世帯：日本人の平均余命（平成28年）
</t>
    <rPh sb="0" eb="2">
      <t>サンコ</t>
    </rPh>
    <phoneticPr fontId="2"/>
  </si>
  <si>
    <t>結果(余命×会う回数)</t>
  </si>
  <si>
    <t>結果(余命×会う回数)</t>
    <rPh sb="0" eb="2">
      <t>ケッk</t>
    </rPh>
    <rPh sb="3" eb="5">
      <t>ヨメ</t>
    </rPh>
    <rPh sb="6" eb="7">
      <t>ア</t>
    </rPh>
    <rPh sb="8" eb="10">
      <t>k</t>
    </rPh>
    <phoneticPr fontId="2"/>
  </si>
  <si>
    <t>回/週</t>
    <rPh sb="0" eb="1">
      <t>カイ</t>
    </rPh>
    <rPh sb="2" eb="3">
      <t>シュ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</si>
</sst>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b/>
      <sz val="24"/>
      <name val="ＭＳ Ｐゴシック"/>
      <charset val="128"/>
      <scheme val="minor"/>
    </font>
    <font>
      <sz val="24"/>
      <color theme="1"/>
      <name val="ＭＳ Ｐゴシック"/>
      <charset val="128"/>
      <scheme val="minor"/>
    </font>
    <font>
      <b/>
      <sz val="24"/>
      <color theme="1"/>
      <name val="ＭＳ Ｐゴシック"/>
      <charset val="128"/>
      <scheme val="minor"/>
    </font>
    <font>
      <sz val="22"/>
      <color theme="1"/>
      <name val="ヒラギノ角ゴ StdN W8"/>
      <charset val="128"/>
    </font>
    <font>
      <sz val="24"/>
      <color theme="1"/>
      <name val="ヒラギノ角ゴ StdN W8"/>
      <charset val="128"/>
    </font>
    <font>
      <b/>
      <sz val="36"/>
      <color theme="1"/>
      <name val="ＭＳ Ｐゴシック"/>
      <charset val="128"/>
      <scheme val="minor"/>
    </font>
    <font>
      <sz val="10"/>
      <color theme="1"/>
      <name val="ＭＳ Ｐゴシック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12"/>
      <color theme="1" tint="0.34998626667073579"/>
      <name val="ＭＳ Ｐゴシック"/>
      <charset val="128"/>
      <scheme val="minor"/>
    </font>
    <font>
      <sz val="10"/>
      <color theme="1" tint="0.34998626667073579"/>
      <name val="ＭＳ Ｐゴシック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u/>
      <sz val="12"/>
      <color rgb="FF0000FF"/>
      <name val="ＭＳ Ｐゴシック"/>
      <family val="3"/>
      <charset val="128"/>
      <scheme val="minor"/>
    </font>
    <font>
      <b/>
      <sz val="10"/>
      <color theme="1"/>
      <name val="ＭＳ Ｐゴシック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D6FC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7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2" xfId="0" applyBorder="1"/>
    <xf numFmtId="0" fontId="3" fillId="0" borderId="2" xfId="0" applyFont="1" applyFill="1" applyBorder="1" applyAlignment="1">
      <alignment horizontal="center" vertical="top"/>
    </xf>
    <xf numFmtId="2" fontId="4" fillId="0" borderId="2" xfId="0" applyNumberFormat="1" applyFont="1" applyFill="1" applyBorder="1" applyAlignment="1">
      <alignment vertical="top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vertical="top"/>
    </xf>
    <xf numFmtId="2" fontId="4" fillId="0" borderId="0" xfId="0" applyNumberFormat="1" applyFont="1" applyFill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2" fontId="3" fillId="0" borderId="0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0" fillId="4" borderId="0" xfId="0" applyFill="1"/>
    <xf numFmtId="0" fontId="0" fillId="4" borderId="0" xfId="0" applyFill="1" applyBorder="1"/>
    <xf numFmtId="0" fontId="10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9" fillId="0" borderId="7" xfId="0" applyFont="1" applyBorder="1" applyAlignment="1">
      <alignment horizontal="center"/>
    </xf>
    <xf numFmtId="0" fontId="8" fillId="0" borderId="8" xfId="0" applyFont="1" applyBorder="1"/>
    <xf numFmtId="0" fontId="0" fillId="0" borderId="7" xfId="0" applyBorder="1"/>
    <xf numFmtId="0" fontId="9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9" fillId="0" borderId="0" xfId="0" applyFont="1" applyBorder="1" applyAlignment="1">
      <alignment horizontal="left"/>
    </xf>
    <xf numFmtId="0" fontId="13" fillId="0" borderId="7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1" fillId="0" borderId="4" xfId="0" applyFont="1" applyBorder="1"/>
    <xf numFmtId="0" fontId="12" fillId="5" borderId="3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2" fontId="4" fillId="0" borderId="1" xfId="0" applyNumberFormat="1" applyFont="1" applyFill="1" applyBorder="1" applyAlignment="1">
      <alignment vertical="top"/>
    </xf>
    <xf numFmtId="0" fontId="13" fillId="0" borderId="8" xfId="0" applyFont="1" applyBorder="1"/>
    <xf numFmtId="0" fontId="14" fillId="0" borderId="8" xfId="0" applyFont="1" applyBorder="1"/>
    <xf numFmtId="0" fontId="15" fillId="0" borderId="0" xfId="0" applyFont="1" applyFill="1" applyBorder="1"/>
    <xf numFmtId="0" fontId="15" fillId="0" borderId="0" xfId="0" applyFont="1"/>
    <xf numFmtId="0" fontId="15" fillId="0" borderId="4" xfId="0" applyFont="1" applyFill="1" applyBorder="1"/>
    <xf numFmtId="0" fontId="16" fillId="0" borderId="5" xfId="0" applyFont="1" applyFill="1" applyBorder="1" applyAlignment="1">
      <alignment horizontal="center"/>
    </xf>
    <xf numFmtId="0" fontId="15" fillId="0" borderId="5" xfId="0" applyFont="1" applyFill="1" applyBorder="1"/>
    <xf numFmtId="0" fontId="15" fillId="0" borderId="5" xfId="0" applyFont="1" applyBorder="1"/>
    <xf numFmtId="0" fontId="15" fillId="0" borderId="6" xfId="0" applyFont="1" applyBorder="1"/>
    <xf numFmtId="0" fontId="15" fillId="0" borderId="7" xfId="0" applyFont="1" applyBorder="1"/>
    <xf numFmtId="0" fontId="15" fillId="4" borderId="2" xfId="0" applyFont="1" applyFill="1" applyBorder="1"/>
    <xf numFmtId="0" fontId="15" fillId="0" borderId="0" xfId="0" applyFont="1" applyBorder="1"/>
    <xf numFmtId="0" fontId="15" fillId="0" borderId="8" xfId="0" applyFont="1" applyBorder="1"/>
    <xf numFmtId="0" fontId="15" fillId="0" borderId="9" xfId="0" applyFont="1" applyBorder="1"/>
    <xf numFmtId="0" fontId="15" fillId="4" borderId="12" xfId="0" applyFont="1" applyFill="1" applyBorder="1"/>
    <xf numFmtId="0" fontId="15" fillId="0" borderId="10" xfId="0" applyFont="1" applyFill="1" applyBorder="1"/>
    <xf numFmtId="0" fontId="15" fillId="0" borderId="10" xfId="0" applyFont="1" applyBorder="1"/>
    <xf numFmtId="0" fontId="15" fillId="0" borderId="11" xfId="0" applyFont="1" applyBorder="1"/>
    <xf numFmtId="0" fontId="5" fillId="0" borderId="0" xfId="63"/>
    <xf numFmtId="0" fontId="17" fillId="0" borderId="0" xfId="0" applyFont="1"/>
    <xf numFmtId="0" fontId="18" fillId="0" borderId="0" xfId="0" applyFont="1"/>
    <xf numFmtId="0" fontId="9" fillId="4" borderId="0" xfId="0" applyFont="1" applyFill="1"/>
    <xf numFmtId="0" fontId="0" fillId="4" borderId="12" xfId="0" applyFill="1" applyBorder="1"/>
    <xf numFmtId="0" fontId="19" fillId="0" borderId="0" xfId="0" applyFont="1" applyAlignment="1">
      <alignment horizontal="center" vertical="top" wrapText="1"/>
    </xf>
  </cellXfs>
  <cellStyles count="7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5" builtinId="9" hidden="1"/>
    <cellStyle name="表示済みのハイパーリンク" xfId="66" builtinId="9" hidden="1"/>
    <cellStyle name="表示済みのハイパーリンク" xfId="67" builtinId="9" hidden="1"/>
    <cellStyle name="表示済みのハイパーリンク" xfId="68" builtinId="9" hidden="1"/>
    <cellStyle name="表示済みのハイパーリンク" xfId="69" builtinId="9" hidden="1"/>
    <cellStyle name="表示済みのハイパーリンク" xfId="70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witter.com/ptotstnews_blo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twitter.com/ptotstnews_blo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twitter.com/ptotstnews_b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1"/>
  <sheetViews>
    <sheetView tabSelected="1" workbookViewId="0"/>
  </sheetViews>
  <sheetFormatPr baseColWidth="12" defaultRowHeight="18" x14ac:dyDescent="0"/>
  <cols>
    <col min="3" max="3" width="26.6640625" customWidth="1"/>
    <col min="5" max="5" width="16.83203125" customWidth="1"/>
    <col min="7" max="7" width="26" customWidth="1"/>
    <col min="9" max="9" width="17.83203125" customWidth="1"/>
    <col min="10" max="10" width="16.6640625" customWidth="1"/>
  </cols>
  <sheetData>
    <row r="1" spans="2:15" ht="26" customHeight="1" thickBot="1">
      <c r="B1" s="56"/>
      <c r="C1" s="13"/>
      <c r="D1" s="13"/>
      <c r="E1" s="13"/>
      <c r="F1" s="13"/>
      <c r="G1" s="13"/>
      <c r="H1" s="13"/>
      <c r="I1" s="13"/>
      <c r="J1" s="13"/>
      <c r="K1" s="58" t="s">
        <v>51</v>
      </c>
      <c r="L1" s="58"/>
      <c r="M1" s="58"/>
      <c r="N1" s="58"/>
      <c r="O1" s="58"/>
    </row>
    <row r="2" spans="2:15" ht="37">
      <c r="B2" s="13"/>
      <c r="C2" s="15" t="s">
        <v>44</v>
      </c>
      <c r="D2" s="16"/>
      <c r="E2" s="17"/>
      <c r="F2" s="13"/>
      <c r="G2" s="30" t="s">
        <v>45</v>
      </c>
      <c r="H2" s="16"/>
      <c r="I2" s="17"/>
      <c r="J2" s="13"/>
      <c r="K2" t="s">
        <v>11</v>
      </c>
      <c r="N2" t="s">
        <v>12</v>
      </c>
    </row>
    <row r="3" spans="2:15" ht="19" thickBot="1">
      <c r="B3" s="13"/>
      <c r="C3" s="32" t="s">
        <v>14</v>
      </c>
      <c r="D3" s="4"/>
      <c r="E3" s="18"/>
      <c r="F3" s="13"/>
      <c r="G3" s="33" t="s">
        <v>14</v>
      </c>
      <c r="H3" s="4"/>
      <c r="I3" s="18"/>
      <c r="J3" s="13"/>
    </row>
    <row r="4" spans="2:15" ht="36" thickBot="1">
      <c r="B4" s="13"/>
      <c r="C4" s="19" t="s">
        <v>36</v>
      </c>
      <c r="D4" s="10">
        <v>0</v>
      </c>
      <c r="E4" s="20" t="s">
        <v>4</v>
      </c>
      <c r="F4" s="13"/>
      <c r="G4" s="19" t="s">
        <v>36</v>
      </c>
      <c r="H4" s="12">
        <v>0</v>
      </c>
      <c r="I4" s="18"/>
      <c r="J4" s="13"/>
      <c r="K4" s="1" t="s">
        <v>1</v>
      </c>
      <c r="L4" s="1" t="s">
        <v>2</v>
      </c>
      <c r="N4" s="1" t="s">
        <v>1</v>
      </c>
      <c r="O4" s="1" t="s">
        <v>2</v>
      </c>
    </row>
    <row r="5" spans="2:15">
      <c r="B5" s="13"/>
      <c r="C5" s="21"/>
      <c r="D5" s="35" t="s">
        <v>32</v>
      </c>
      <c r="E5" s="18"/>
      <c r="F5" s="13"/>
      <c r="G5" s="21"/>
      <c r="H5" s="35" t="s">
        <v>32</v>
      </c>
      <c r="I5" s="18"/>
      <c r="J5" s="13"/>
      <c r="K5" s="2">
        <v>0</v>
      </c>
      <c r="L5" s="3">
        <v>80.98</v>
      </c>
      <c r="N5" s="2">
        <v>0</v>
      </c>
      <c r="O5" s="3">
        <v>87.14</v>
      </c>
    </row>
    <row r="6" spans="2:15">
      <c r="B6" s="13"/>
      <c r="C6" s="21"/>
      <c r="D6" s="4"/>
      <c r="E6" s="18"/>
      <c r="F6" s="13"/>
      <c r="G6" s="21"/>
      <c r="H6" s="4"/>
      <c r="I6" s="18"/>
      <c r="J6" s="13"/>
      <c r="K6" s="2">
        <v>1</v>
      </c>
      <c r="L6" s="3">
        <v>80.14</v>
      </c>
      <c r="N6" s="2">
        <v>1</v>
      </c>
      <c r="O6" s="3">
        <v>86.31</v>
      </c>
    </row>
    <row r="7" spans="2:15" ht="19" thickBot="1">
      <c r="B7" s="13"/>
      <c r="C7" s="32" t="s">
        <v>15</v>
      </c>
      <c r="D7" s="4"/>
      <c r="E7" s="18"/>
      <c r="F7" s="13"/>
      <c r="G7" s="33" t="s">
        <v>22</v>
      </c>
      <c r="H7" s="4"/>
      <c r="I7" s="18"/>
      <c r="J7" s="13"/>
      <c r="K7" s="2">
        <v>2</v>
      </c>
      <c r="L7" s="3">
        <v>79.16</v>
      </c>
      <c r="N7" s="2">
        <v>2</v>
      </c>
      <c r="O7" s="3">
        <v>85.33</v>
      </c>
    </row>
    <row r="8" spans="2:15" ht="36" thickBot="1">
      <c r="B8" s="13"/>
      <c r="C8" s="19" t="s">
        <v>37</v>
      </c>
      <c r="D8" s="11">
        <v>1</v>
      </c>
      <c r="E8" s="20" t="s">
        <v>10</v>
      </c>
      <c r="F8" s="13"/>
      <c r="G8" s="19" t="s">
        <v>37</v>
      </c>
      <c r="H8" s="12">
        <v>1</v>
      </c>
      <c r="I8" s="20" t="s">
        <v>10</v>
      </c>
      <c r="J8" s="13"/>
      <c r="K8" s="2">
        <v>3</v>
      </c>
      <c r="L8" s="3">
        <v>78.180000000000007</v>
      </c>
      <c r="N8" s="2">
        <v>3</v>
      </c>
      <c r="O8" s="3">
        <v>84.35</v>
      </c>
    </row>
    <row r="9" spans="2:15">
      <c r="B9" s="13"/>
      <c r="C9" s="21"/>
      <c r="D9" s="4"/>
      <c r="E9" s="18"/>
      <c r="F9" s="13"/>
      <c r="G9" s="21"/>
      <c r="H9" s="4"/>
      <c r="I9" s="18"/>
      <c r="J9" s="13"/>
      <c r="K9" s="2">
        <v>4</v>
      </c>
      <c r="L9" s="3">
        <v>77.19</v>
      </c>
      <c r="N9" s="2">
        <v>4</v>
      </c>
      <c r="O9" s="3">
        <v>83.36</v>
      </c>
    </row>
    <row r="10" spans="2:15">
      <c r="B10" s="13"/>
      <c r="C10" s="21"/>
      <c r="D10" s="4"/>
      <c r="E10" s="18"/>
      <c r="F10" s="13"/>
      <c r="G10" s="21"/>
      <c r="H10" s="4"/>
      <c r="I10" s="18"/>
      <c r="J10" s="13"/>
      <c r="K10" s="2">
        <v>5</v>
      </c>
      <c r="L10" s="3">
        <v>76.2</v>
      </c>
      <c r="N10" s="2">
        <v>5</v>
      </c>
      <c r="O10" s="3">
        <v>82.37</v>
      </c>
    </row>
    <row r="11" spans="2:15" ht="35">
      <c r="B11" s="13"/>
      <c r="C11" s="22" t="s">
        <v>16</v>
      </c>
      <c r="D11" s="23"/>
      <c r="E11" s="24"/>
      <c r="F11" s="13"/>
      <c r="G11" s="22" t="s">
        <v>16</v>
      </c>
      <c r="H11" s="23"/>
      <c r="I11" s="24"/>
      <c r="J11" s="13"/>
      <c r="K11" s="2">
        <v>6</v>
      </c>
      <c r="L11" s="3">
        <v>75.2</v>
      </c>
      <c r="N11" s="2">
        <v>6</v>
      </c>
      <c r="O11" s="3">
        <v>81.37</v>
      </c>
    </row>
    <row r="12" spans="2:15" ht="19" thickBot="1">
      <c r="B12" s="13"/>
      <c r="C12" s="21"/>
      <c r="D12" s="4"/>
      <c r="E12" s="18"/>
      <c r="F12" s="13"/>
      <c r="G12" s="21"/>
      <c r="H12" s="4"/>
      <c r="I12" s="18"/>
      <c r="J12" s="13"/>
      <c r="K12" s="2">
        <v>7</v>
      </c>
      <c r="L12" s="3">
        <v>74.209999999999994</v>
      </c>
      <c r="N12" s="2">
        <v>7</v>
      </c>
      <c r="O12" s="3">
        <v>80.38</v>
      </c>
    </row>
    <row r="13" spans="2:15" ht="53" thickBot="1">
      <c r="B13" s="13"/>
      <c r="C13" s="31">
        <f>D27</f>
        <v>81</v>
      </c>
      <c r="D13" s="25" t="s">
        <v>17</v>
      </c>
      <c r="E13" s="18"/>
      <c r="F13" s="13"/>
      <c r="G13" s="31">
        <f>H27</f>
        <v>87</v>
      </c>
      <c r="H13" s="25" t="s">
        <v>17</v>
      </c>
      <c r="I13" s="18"/>
      <c r="J13" s="13"/>
      <c r="K13" s="2">
        <v>8</v>
      </c>
      <c r="L13" s="3">
        <v>73.22</v>
      </c>
      <c r="N13" s="2">
        <v>8</v>
      </c>
      <c r="O13" s="3">
        <v>79.38</v>
      </c>
    </row>
    <row r="14" spans="2:15">
      <c r="B14" s="13"/>
      <c r="C14" s="26" t="s">
        <v>21</v>
      </c>
      <c r="D14" s="4"/>
      <c r="E14" s="18"/>
      <c r="F14" s="13"/>
      <c r="G14" s="26" t="s">
        <v>21</v>
      </c>
      <c r="H14" s="4"/>
      <c r="I14" s="18"/>
      <c r="J14" s="13"/>
      <c r="K14" s="2">
        <v>9</v>
      </c>
      <c r="L14" s="3">
        <v>72.22</v>
      </c>
      <c r="N14" s="2">
        <v>9</v>
      </c>
      <c r="O14" s="3">
        <v>78.39</v>
      </c>
    </row>
    <row r="15" spans="2:15" ht="35">
      <c r="B15" s="13"/>
      <c r="C15" s="22" t="s">
        <v>18</v>
      </c>
      <c r="D15" s="5"/>
      <c r="E15" s="18"/>
      <c r="F15" s="13"/>
      <c r="G15" s="22" t="s">
        <v>18</v>
      </c>
      <c r="H15" s="4"/>
      <c r="I15" s="18"/>
      <c r="J15" s="13"/>
      <c r="K15" s="2">
        <v>10</v>
      </c>
      <c r="L15" s="3">
        <v>71.23</v>
      </c>
      <c r="N15" s="2">
        <v>10</v>
      </c>
      <c r="O15" s="3">
        <v>77.39</v>
      </c>
    </row>
    <row r="16" spans="2:15" ht="19" thickBot="1">
      <c r="B16" s="13"/>
      <c r="C16" s="27"/>
      <c r="D16" s="28"/>
      <c r="E16" s="29"/>
      <c r="F16" s="13"/>
      <c r="G16" s="27"/>
      <c r="H16" s="28"/>
      <c r="I16" s="29"/>
      <c r="J16" s="13"/>
      <c r="K16" s="2">
        <v>11</v>
      </c>
      <c r="L16" s="3">
        <v>70.23</v>
      </c>
      <c r="N16" s="2">
        <v>11</v>
      </c>
      <c r="O16" s="3">
        <v>76.400000000000006</v>
      </c>
    </row>
    <row r="17" spans="2:15">
      <c r="B17" s="13"/>
      <c r="C17" s="13"/>
      <c r="D17" s="13"/>
      <c r="E17" s="13"/>
      <c r="F17" s="13"/>
      <c r="G17" s="14"/>
      <c r="H17" s="14"/>
      <c r="I17" s="14"/>
      <c r="J17" s="13"/>
      <c r="K17" s="2">
        <v>12</v>
      </c>
      <c r="L17" s="3">
        <v>69.239999999999995</v>
      </c>
      <c r="N17" s="2">
        <v>12</v>
      </c>
      <c r="O17" s="3">
        <v>75.400000000000006</v>
      </c>
    </row>
    <row r="18" spans="2:15">
      <c r="B18" s="13"/>
      <c r="C18" s="13"/>
      <c r="D18" s="13"/>
      <c r="E18" s="13"/>
      <c r="F18" s="13"/>
      <c r="G18" s="13"/>
      <c r="H18" s="13"/>
      <c r="I18" s="13"/>
      <c r="J18" s="13"/>
      <c r="K18" s="2">
        <v>13</v>
      </c>
      <c r="L18" s="3">
        <v>68.239999999999995</v>
      </c>
      <c r="N18" s="2">
        <v>13</v>
      </c>
      <c r="O18" s="3">
        <v>74.41</v>
      </c>
    </row>
    <row r="19" spans="2:15">
      <c r="B19" s="13" t="s">
        <v>50</v>
      </c>
      <c r="C19" s="13"/>
      <c r="D19" s="13"/>
      <c r="E19" s="13"/>
      <c r="F19" s="13"/>
      <c r="G19" s="13"/>
      <c r="H19" s="13"/>
      <c r="I19" s="13"/>
      <c r="J19" s="13"/>
      <c r="K19" s="2">
        <v>14</v>
      </c>
      <c r="L19" s="3">
        <v>67.25</v>
      </c>
      <c r="N19" s="2">
        <v>14</v>
      </c>
      <c r="O19" s="3">
        <v>73.41</v>
      </c>
    </row>
    <row r="20" spans="2:15">
      <c r="B20" s="5"/>
      <c r="C20" s="5"/>
      <c r="D20" s="5"/>
      <c r="E20" s="6"/>
      <c r="I20" t="s">
        <v>39</v>
      </c>
      <c r="K20" s="2">
        <v>15</v>
      </c>
      <c r="L20" s="3">
        <v>66.260000000000005</v>
      </c>
      <c r="N20" s="2">
        <v>15</v>
      </c>
      <c r="O20" s="3">
        <v>72.42</v>
      </c>
    </row>
    <row r="21" spans="2:15">
      <c r="B21" s="5"/>
      <c r="C21" s="5"/>
      <c r="D21" s="5"/>
      <c r="E21" s="5"/>
      <c r="I21" s="53" t="s">
        <v>41</v>
      </c>
      <c r="K21" s="2">
        <v>16</v>
      </c>
      <c r="L21" s="3">
        <v>65.27</v>
      </c>
      <c r="N21" s="2">
        <v>16</v>
      </c>
      <c r="O21" s="3">
        <v>71.430000000000007</v>
      </c>
    </row>
    <row r="22" spans="2:15" ht="19" thickBot="1">
      <c r="B22" s="5"/>
      <c r="C22" s="37" t="s">
        <v>35</v>
      </c>
      <c r="D22" s="37"/>
      <c r="E22" s="37"/>
      <c r="F22" s="38"/>
      <c r="G22" s="38"/>
      <c r="H22" s="38"/>
      <c r="I22" s="53" t="s">
        <v>43</v>
      </c>
      <c r="K22" s="2">
        <v>17</v>
      </c>
      <c r="L22" s="3">
        <v>64.28</v>
      </c>
      <c r="N22" s="2">
        <v>17</v>
      </c>
      <c r="O22" s="3">
        <v>70.430000000000007</v>
      </c>
    </row>
    <row r="23" spans="2:15">
      <c r="B23" s="5"/>
      <c r="C23" s="39" t="s">
        <v>26</v>
      </c>
      <c r="D23" s="40" t="s">
        <v>20</v>
      </c>
      <c r="E23" s="41"/>
      <c r="F23" s="42"/>
      <c r="G23" s="42" t="s">
        <v>27</v>
      </c>
      <c r="H23" s="40" t="s">
        <v>20</v>
      </c>
      <c r="I23" s="43"/>
      <c r="K23" s="2">
        <v>18</v>
      </c>
      <c r="L23" s="3">
        <v>63.3</v>
      </c>
      <c r="N23" s="2">
        <v>18</v>
      </c>
      <c r="O23" s="3">
        <v>69.44</v>
      </c>
    </row>
    <row r="24" spans="2:15">
      <c r="B24" s="5"/>
      <c r="C24" s="44" t="s">
        <v>9</v>
      </c>
      <c r="D24" s="45">
        <f>IF(D4="","",VLOOKUP(D4,$K$5:$L$110,2,FALSE))</f>
        <v>80.98</v>
      </c>
      <c r="E24" s="46" t="s">
        <v>13</v>
      </c>
      <c r="F24" s="46"/>
      <c r="G24" s="46" t="s">
        <v>9</v>
      </c>
      <c r="H24" s="45">
        <f>IF(H4="","",VLOOKUP(H4,$N$5:$O$110,2,FALSE))</f>
        <v>87.14</v>
      </c>
      <c r="I24" s="47" t="s">
        <v>13</v>
      </c>
      <c r="K24" s="2">
        <v>19</v>
      </c>
      <c r="L24" s="3">
        <v>62.32</v>
      </c>
      <c r="N24" s="2">
        <v>19</v>
      </c>
      <c r="O24" s="3">
        <v>68.45</v>
      </c>
    </row>
    <row r="25" spans="2:15">
      <c r="B25" s="5"/>
      <c r="C25" s="44" t="s">
        <v>5</v>
      </c>
      <c r="D25" s="45">
        <f>D24*12</f>
        <v>971.76</v>
      </c>
      <c r="E25" s="46" t="s">
        <v>6</v>
      </c>
      <c r="F25" s="46"/>
      <c r="G25" s="46" t="s">
        <v>5</v>
      </c>
      <c r="H25" s="45">
        <f>H24*12</f>
        <v>1045.68</v>
      </c>
      <c r="I25" s="47" t="s">
        <v>6</v>
      </c>
      <c r="K25" s="2">
        <v>20</v>
      </c>
      <c r="L25" s="3">
        <v>61.34</v>
      </c>
      <c r="N25" s="2">
        <v>20</v>
      </c>
      <c r="O25" s="3">
        <v>67.459999999999994</v>
      </c>
    </row>
    <row r="26" spans="2:15">
      <c r="B26" s="5"/>
      <c r="C26" s="44" t="s">
        <v>7</v>
      </c>
      <c r="D26" s="45">
        <f>D24*365</f>
        <v>29557.7</v>
      </c>
      <c r="E26" s="46" t="s">
        <v>8</v>
      </c>
      <c r="F26" s="46"/>
      <c r="G26" s="46" t="s">
        <v>7</v>
      </c>
      <c r="H26" s="45">
        <f>H24*365</f>
        <v>31806.1</v>
      </c>
      <c r="I26" s="47" t="s">
        <v>8</v>
      </c>
      <c r="K26" s="2">
        <v>21</v>
      </c>
      <c r="L26" s="3">
        <v>60.37</v>
      </c>
      <c r="N26" s="2">
        <v>21</v>
      </c>
      <c r="O26" s="3">
        <v>66.47</v>
      </c>
    </row>
    <row r="27" spans="2:15" ht="19" thickBot="1">
      <c r="B27" s="5"/>
      <c r="C27" s="48" t="s">
        <v>53</v>
      </c>
      <c r="D27" s="57">
        <f>ROUND(D24,0)*D8</f>
        <v>81</v>
      </c>
      <c r="E27" s="50" t="s">
        <v>19</v>
      </c>
      <c r="F27" s="28"/>
      <c r="G27" s="51" t="s">
        <v>52</v>
      </c>
      <c r="H27" s="57">
        <f>ROUND(H24,0)*H8</f>
        <v>87</v>
      </c>
      <c r="I27" s="52" t="s">
        <v>19</v>
      </c>
      <c r="K27" s="2">
        <v>22</v>
      </c>
      <c r="L27" s="3">
        <v>59.4</v>
      </c>
      <c r="N27" s="2">
        <v>22</v>
      </c>
      <c r="O27" s="3">
        <v>65.48</v>
      </c>
    </row>
    <row r="28" spans="2:15">
      <c r="B28" s="5"/>
      <c r="K28" s="2">
        <v>23</v>
      </c>
      <c r="L28" s="3">
        <v>58.43</v>
      </c>
      <c r="N28" s="2">
        <v>23</v>
      </c>
      <c r="O28" s="3">
        <v>64.5</v>
      </c>
    </row>
    <row r="29" spans="2:15">
      <c r="B29" s="5"/>
      <c r="C29" s="5"/>
      <c r="D29" s="5"/>
      <c r="E29" s="6"/>
      <c r="K29" s="2">
        <v>24</v>
      </c>
      <c r="L29" s="3">
        <v>57.46</v>
      </c>
      <c r="N29" s="2">
        <v>24</v>
      </c>
      <c r="O29" s="3">
        <v>63.51</v>
      </c>
    </row>
    <row r="30" spans="2:15">
      <c r="B30" s="5"/>
      <c r="C30" s="5"/>
      <c r="D30" s="5"/>
      <c r="E30" s="5"/>
      <c r="K30" s="2">
        <v>25</v>
      </c>
      <c r="L30" s="3">
        <v>56.49</v>
      </c>
      <c r="N30" s="2">
        <v>25</v>
      </c>
      <c r="O30" s="3">
        <v>62.53</v>
      </c>
    </row>
    <row r="31" spans="2:15">
      <c r="B31" s="5"/>
      <c r="C31" s="5"/>
      <c r="D31" s="5"/>
      <c r="E31" s="5"/>
      <c r="K31" s="2">
        <v>26</v>
      </c>
      <c r="L31" s="3">
        <v>55.51</v>
      </c>
      <c r="N31" s="2">
        <v>26</v>
      </c>
      <c r="O31" s="3">
        <v>61.55</v>
      </c>
    </row>
    <row r="32" spans="2:15">
      <c r="B32" s="5"/>
      <c r="C32" s="5"/>
      <c r="D32" s="5"/>
      <c r="E32" s="5"/>
      <c r="K32" s="2">
        <v>27</v>
      </c>
      <c r="L32" s="3">
        <v>54.54</v>
      </c>
      <c r="N32" s="2">
        <v>27</v>
      </c>
      <c r="O32" s="3">
        <v>60.56</v>
      </c>
    </row>
    <row r="33" spans="2:15">
      <c r="B33" s="5"/>
      <c r="C33" s="5"/>
      <c r="D33" s="5"/>
      <c r="E33" s="5"/>
      <c r="K33" s="2">
        <v>28</v>
      </c>
      <c r="L33" s="3">
        <v>53.57</v>
      </c>
      <c r="N33" s="2">
        <v>28</v>
      </c>
      <c r="O33" s="3">
        <v>59.58</v>
      </c>
    </row>
    <row r="34" spans="2:15">
      <c r="B34" s="5"/>
      <c r="C34" s="5"/>
      <c r="D34" s="5"/>
      <c r="E34" s="5"/>
      <c r="K34" s="2">
        <v>29</v>
      </c>
      <c r="L34" s="3">
        <v>52.6</v>
      </c>
      <c r="N34" s="2">
        <v>29</v>
      </c>
      <c r="O34" s="3">
        <v>58.59</v>
      </c>
    </row>
    <row r="35" spans="2:15">
      <c r="K35" s="2">
        <v>30</v>
      </c>
      <c r="L35" s="3">
        <v>51.63</v>
      </c>
      <c r="N35" s="2">
        <v>30</v>
      </c>
      <c r="O35" s="3">
        <v>57.61</v>
      </c>
    </row>
    <row r="36" spans="2:15">
      <c r="K36" s="2">
        <v>31</v>
      </c>
      <c r="L36" s="3">
        <v>50.66</v>
      </c>
      <c r="N36" s="2">
        <v>31</v>
      </c>
      <c r="O36" s="3">
        <v>56.62</v>
      </c>
    </row>
    <row r="37" spans="2:15">
      <c r="K37" s="2">
        <v>32</v>
      </c>
      <c r="L37" s="3">
        <v>49.69</v>
      </c>
      <c r="N37" s="2">
        <v>32</v>
      </c>
      <c r="O37" s="3">
        <v>55.64</v>
      </c>
    </row>
    <row r="38" spans="2:15">
      <c r="K38" s="2">
        <v>33</v>
      </c>
      <c r="L38" s="3">
        <v>48.72</v>
      </c>
      <c r="N38" s="2">
        <v>33</v>
      </c>
      <c r="O38" s="3">
        <v>54.66</v>
      </c>
    </row>
    <row r="39" spans="2:15">
      <c r="K39" s="2">
        <v>34</v>
      </c>
      <c r="L39" s="3">
        <v>47.75</v>
      </c>
      <c r="N39" s="2">
        <v>34</v>
      </c>
      <c r="O39" s="3">
        <v>53.67</v>
      </c>
    </row>
    <row r="40" spans="2:15">
      <c r="K40" s="2">
        <v>35</v>
      </c>
      <c r="L40" s="3">
        <v>46.78</v>
      </c>
      <c r="N40" s="2">
        <v>35</v>
      </c>
      <c r="O40" s="3">
        <v>52.69</v>
      </c>
    </row>
    <row r="41" spans="2:15">
      <c r="K41" s="2">
        <v>36</v>
      </c>
      <c r="L41" s="3">
        <v>45.81</v>
      </c>
      <c r="N41" s="2">
        <v>36</v>
      </c>
      <c r="O41" s="3">
        <v>51.72</v>
      </c>
    </row>
    <row r="42" spans="2:15">
      <c r="K42" s="2">
        <v>37</v>
      </c>
      <c r="L42" s="3">
        <v>44.85</v>
      </c>
      <c r="N42" s="2">
        <v>37</v>
      </c>
      <c r="O42" s="3">
        <v>50.74</v>
      </c>
    </row>
    <row r="43" spans="2:15">
      <c r="K43" s="2">
        <v>38</v>
      </c>
      <c r="L43" s="3">
        <v>43.88</v>
      </c>
      <c r="N43" s="2">
        <v>38</v>
      </c>
      <c r="O43" s="3">
        <v>49.76</v>
      </c>
    </row>
    <row r="44" spans="2:15">
      <c r="K44" s="2">
        <v>39</v>
      </c>
      <c r="L44" s="3">
        <v>42.92</v>
      </c>
      <c r="N44" s="2">
        <v>39</v>
      </c>
      <c r="O44" s="3">
        <v>48.79</v>
      </c>
    </row>
    <row r="45" spans="2:15">
      <c r="K45" s="2">
        <v>40</v>
      </c>
      <c r="L45" s="3">
        <v>41.96</v>
      </c>
      <c r="N45" s="2">
        <v>40</v>
      </c>
      <c r="O45" s="3">
        <v>47.82</v>
      </c>
    </row>
    <row r="46" spans="2:15">
      <c r="K46" s="2">
        <v>41</v>
      </c>
      <c r="L46" s="3">
        <v>41</v>
      </c>
      <c r="N46" s="2">
        <v>41</v>
      </c>
      <c r="O46" s="3">
        <v>46.84</v>
      </c>
    </row>
    <row r="47" spans="2:15">
      <c r="K47" s="2">
        <v>42</v>
      </c>
      <c r="L47" s="3">
        <v>40.04</v>
      </c>
      <c r="N47" s="2">
        <v>42</v>
      </c>
      <c r="O47" s="3">
        <v>45.87</v>
      </c>
    </row>
    <row r="48" spans="2:15">
      <c r="K48" s="2">
        <v>43</v>
      </c>
      <c r="L48" s="3">
        <v>39.090000000000003</v>
      </c>
      <c r="N48" s="2">
        <v>43</v>
      </c>
      <c r="O48" s="3">
        <v>44.91</v>
      </c>
    </row>
    <row r="49" spans="11:17">
      <c r="K49" s="2">
        <v>44</v>
      </c>
      <c r="L49" s="3">
        <v>38.14</v>
      </c>
      <c r="N49" s="2">
        <v>44</v>
      </c>
      <c r="O49" s="3">
        <v>43.94</v>
      </c>
    </row>
    <row r="50" spans="11:17">
      <c r="K50" s="2">
        <v>45</v>
      </c>
      <c r="L50" s="3">
        <v>37.200000000000003</v>
      </c>
      <c r="N50" s="2">
        <v>45</v>
      </c>
      <c r="O50" s="3">
        <v>42.98</v>
      </c>
    </row>
    <row r="51" spans="11:17">
      <c r="K51" s="2">
        <v>46</v>
      </c>
      <c r="L51" s="3">
        <v>36.25</v>
      </c>
      <c r="N51" s="2">
        <v>46</v>
      </c>
      <c r="O51" s="3">
        <v>42.02</v>
      </c>
    </row>
    <row r="52" spans="11:17">
      <c r="K52" s="2">
        <v>47</v>
      </c>
      <c r="L52" s="3">
        <v>35.32</v>
      </c>
      <c r="N52" s="2">
        <v>47</v>
      </c>
      <c r="O52" s="3">
        <v>41.06</v>
      </c>
    </row>
    <row r="53" spans="11:17">
      <c r="K53" s="2">
        <v>48</v>
      </c>
      <c r="L53" s="3">
        <v>34.380000000000003</v>
      </c>
      <c r="N53" s="2">
        <v>48</v>
      </c>
      <c r="O53" s="3">
        <v>40.11</v>
      </c>
    </row>
    <row r="54" spans="11:17">
      <c r="K54" s="2">
        <v>49</v>
      </c>
      <c r="L54" s="3">
        <v>33.46</v>
      </c>
      <c r="N54" s="2">
        <v>49</v>
      </c>
      <c r="O54" s="3">
        <v>39.159999999999997</v>
      </c>
    </row>
    <row r="55" spans="11:17">
      <c r="K55" s="2">
        <v>50</v>
      </c>
      <c r="L55" s="3">
        <v>32.54</v>
      </c>
      <c r="N55" s="2">
        <v>50</v>
      </c>
      <c r="O55" s="3">
        <v>38.21</v>
      </c>
    </row>
    <row r="56" spans="11:17">
      <c r="K56" s="2">
        <v>51</v>
      </c>
      <c r="L56" s="3">
        <v>31.62</v>
      </c>
      <c r="N56" s="2">
        <v>51</v>
      </c>
      <c r="O56" s="3">
        <v>37.270000000000003</v>
      </c>
    </row>
    <row r="57" spans="11:17">
      <c r="K57" s="2">
        <v>52</v>
      </c>
      <c r="L57" s="3">
        <v>30.71</v>
      </c>
      <c r="N57" s="2">
        <v>52</v>
      </c>
      <c r="O57" s="3">
        <v>36.33</v>
      </c>
    </row>
    <row r="58" spans="11:17">
      <c r="K58" s="2">
        <v>53</v>
      </c>
      <c r="L58" s="3">
        <v>29.81</v>
      </c>
      <c r="N58" s="2">
        <v>53</v>
      </c>
      <c r="O58" s="3">
        <v>35.39</v>
      </c>
    </row>
    <row r="59" spans="11:17">
      <c r="K59" s="2">
        <v>54</v>
      </c>
      <c r="L59" s="3">
        <v>28.91</v>
      </c>
      <c r="N59" s="2">
        <v>54</v>
      </c>
      <c r="O59" s="3">
        <v>34.46</v>
      </c>
      <c r="Q59" s="9"/>
    </row>
    <row r="60" spans="11:17">
      <c r="K60" s="2">
        <v>55</v>
      </c>
      <c r="L60" s="3">
        <v>28.02</v>
      </c>
      <c r="N60" s="2">
        <v>55</v>
      </c>
      <c r="O60" s="3">
        <v>33.53</v>
      </c>
      <c r="Q60" s="7"/>
    </row>
    <row r="61" spans="11:17">
      <c r="K61" s="2">
        <v>56</v>
      </c>
      <c r="L61" s="3">
        <v>27.13</v>
      </c>
      <c r="N61" s="2">
        <v>56</v>
      </c>
      <c r="O61" s="3">
        <v>32.6</v>
      </c>
      <c r="Q61" s="7"/>
    </row>
    <row r="62" spans="11:17">
      <c r="K62" s="2">
        <v>57</v>
      </c>
      <c r="L62" s="3">
        <v>26.25</v>
      </c>
      <c r="N62" s="2">
        <v>57</v>
      </c>
      <c r="O62" s="3">
        <v>31.67</v>
      </c>
      <c r="Q62" s="7"/>
    </row>
    <row r="63" spans="11:17">
      <c r="K63" s="2">
        <v>58</v>
      </c>
      <c r="L63" s="3">
        <v>25.38</v>
      </c>
      <c r="N63" s="2">
        <v>58</v>
      </c>
      <c r="O63" s="3">
        <v>30.75</v>
      </c>
      <c r="Q63" s="7"/>
    </row>
    <row r="64" spans="11:17">
      <c r="K64" s="2">
        <v>59</v>
      </c>
      <c r="L64" s="3">
        <v>24.52</v>
      </c>
      <c r="N64" s="2">
        <v>59</v>
      </c>
      <c r="O64" s="3">
        <v>29.83</v>
      </c>
      <c r="Q64" s="7"/>
    </row>
    <row r="65" spans="11:17">
      <c r="K65" s="2">
        <v>60</v>
      </c>
      <c r="L65" s="3">
        <v>23.67</v>
      </c>
      <c r="N65" s="2">
        <v>60</v>
      </c>
      <c r="O65" s="3">
        <v>28.91</v>
      </c>
      <c r="Q65" s="7"/>
    </row>
    <row r="66" spans="11:17">
      <c r="K66" s="2">
        <v>61</v>
      </c>
      <c r="L66" s="3">
        <v>22.83</v>
      </c>
      <c r="N66" s="2">
        <v>61</v>
      </c>
      <c r="O66" s="3">
        <v>28</v>
      </c>
      <c r="Q66" s="7"/>
    </row>
    <row r="67" spans="11:17">
      <c r="K67" s="2">
        <v>62</v>
      </c>
      <c r="L67" s="3">
        <v>21.99</v>
      </c>
      <c r="N67" s="2">
        <v>62</v>
      </c>
      <c r="O67" s="3">
        <v>27.09</v>
      </c>
      <c r="Q67" s="7"/>
    </row>
    <row r="68" spans="11:17">
      <c r="K68" s="2">
        <v>63</v>
      </c>
      <c r="L68" s="3">
        <v>21.17</v>
      </c>
      <c r="N68" s="2">
        <v>63</v>
      </c>
      <c r="O68" s="3">
        <v>26.18</v>
      </c>
      <c r="Q68" s="7"/>
    </row>
    <row r="69" spans="11:17">
      <c r="K69" s="2">
        <v>64</v>
      </c>
      <c r="L69" s="3">
        <v>20.350000000000001</v>
      </c>
      <c r="N69" s="2">
        <v>64</v>
      </c>
      <c r="O69" s="3">
        <v>25.28</v>
      </c>
      <c r="Q69" s="7"/>
    </row>
    <row r="70" spans="11:17">
      <c r="K70" s="2">
        <v>65</v>
      </c>
      <c r="L70" s="3">
        <v>19.55</v>
      </c>
      <c r="N70" s="2">
        <v>65</v>
      </c>
      <c r="O70" s="3">
        <v>24.38</v>
      </c>
      <c r="Q70" s="7"/>
    </row>
    <row r="71" spans="11:17">
      <c r="K71" s="2">
        <v>66</v>
      </c>
      <c r="L71" s="3">
        <v>18.760000000000002</v>
      </c>
      <c r="N71" s="2">
        <v>66</v>
      </c>
      <c r="O71" s="3">
        <v>23.49</v>
      </c>
      <c r="Q71" s="7"/>
    </row>
    <row r="72" spans="11:17">
      <c r="K72" s="2">
        <v>67</v>
      </c>
      <c r="L72" s="3">
        <v>17.989999999999998</v>
      </c>
      <c r="N72" s="2">
        <v>67</v>
      </c>
      <c r="O72" s="3">
        <v>22.61</v>
      </c>
      <c r="Q72" s="7"/>
    </row>
    <row r="73" spans="11:17">
      <c r="K73" s="2">
        <v>68</v>
      </c>
      <c r="L73" s="3">
        <v>17.22</v>
      </c>
      <c r="N73" s="2">
        <v>68</v>
      </c>
      <c r="O73" s="3">
        <v>21.73</v>
      </c>
      <c r="Q73" s="7"/>
    </row>
    <row r="74" spans="11:17">
      <c r="K74" s="2">
        <v>69</v>
      </c>
      <c r="L74" s="3">
        <v>16.46</v>
      </c>
      <c r="N74" s="2">
        <v>69</v>
      </c>
      <c r="O74" s="3">
        <v>20.85</v>
      </c>
      <c r="Q74" s="7"/>
    </row>
    <row r="75" spans="11:17">
      <c r="K75" s="2">
        <v>70</v>
      </c>
      <c r="L75" s="3">
        <v>15.72</v>
      </c>
      <c r="N75" s="2">
        <v>70</v>
      </c>
      <c r="O75" s="3">
        <v>19.98</v>
      </c>
      <c r="Q75" s="7"/>
    </row>
    <row r="76" spans="11:17">
      <c r="K76" s="2">
        <v>71</v>
      </c>
      <c r="L76" s="3">
        <v>14.98</v>
      </c>
      <c r="N76" s="2">
        <v>71</v>
      </c>
      <c r="O76" s="3">
        <v>19.12</v>
      </c>
      <c r="Q76" s="7"/>
    </row>
    <row r="77" spans="11:17">
      <c r="K77" s="2">
        <v>72</v>
      </c>
      <c r="L77" s="3">
        <v>14.25</v>
      </c>
      <c r="N77" s="2">
        <v>72</v>
      </c>
      <c r="O77" s="3">
        <v>18.27</v>
      </c>
      <c r="Q77" s="7"/>
    </row>
    <row r="78" spans="11:17">
      <c r="K78" s="2">
        <v>73</v>
      </c>
      <c r="L78" s="3">
        <v>13.54</v>
      </c>
      <c r="N78" s="2">
        <v>73</v>
      </c>
      <c r="O78" s="3">
        <v>17.420000000000002</v>
      </c>
      <c r="Q78" s="7"/>
    </row>
    <row r="79" spans="11:17">
      <c r="K79" s="2">
        <v>74</v>
      </c>
      <c r="L79" s="3">
        <v>12.84</v>
      </c>
      <c r="N79" s="2">
        <v>74</v>
      </c>
      <c r="O79" s="3">
        <v>16.579999999999998</v>
      </c>
      <c r="Q79" s="7"/>
    </row>
    <row r="80" spans="11:17">
      <c r="K80" s="2">
        <v>75</v>
      </c>
      <c r="L80" s="3">
        <v>12.14</v>
      </c>
      <c r="N80" s="2">
        <v>75</v>
      </c>
      <c r="O80" s="3">
        <v>15.76</v>
      </c>
      <c r="Q80" s="7"/>
    </row>
    <row r="81" spans="11:17">
      <c r="K81" s="2">
        <v>76</v>
      </c>
      <c r="L81" s="3">
        <v>11.46</v>
      </c>
      <c r="N81" s="2">
        <v>76</v>
      </c>
      <c r="O81" s="3">
        <v>14.94</v>
      </c>
      <c r="Q81" s="8"/>
    </row>
    <row r="82" spans="11:17">
      <c r="K82" s="2">
        <v>77</v>
      </c>
      <c r="L82" s="3">
        <v>10.8</v>
      </c>
      <c r="N82" s="2">
        <v>77</v>
      </c>
      <c r="O82" s="3">
        <v>14.14</v>
      </c>
      <c r="Q82" s="7"/>
    </row>
    <row r="83" spans="11:17">
      <c r="K83" s="2">
        <v>78</v>
      </c>
      <c r="L83" s="3">
        <v>10.15</v>
      </c>
      <c r="N83" s="2">
        <v>78</v>
      </c>
      <c r="O83" s="3">
        <v>13.35</v>
      </c>
      <c r="Q83" s="7"/>
    </row>
    <row r="84" spans="11:17">
      <c r="K84" s="2">
        <v>79</v>
      </c>
      <c r="L84" s="3">
        <v>9.5299999999999994</v>
      </c>
      <c r="N84" s="2">
        <v>79</v>
      </c>
      <c r="O84" s="3">
        <v>12.58</v>
      </c>
      <c r="Q84" s="7"/>
    </row>
    <row r="85" spans="11:17">
      <c r="K85" s="2">
        <v>80</v>
      </c>
      <c r="L85" s="3">
        <v>8.92</v>
      </c>
      <c r="N85" s="2">
        <v>80</v>
      </c>
      <c r="O85" s="3">
        <v>11.82</v>
      </c>
      <c r="Q85" s="7"/>
    </row>
    <row r="86" spans="11:17">
      <c r="K86" s="2">
        <v>81</v>
      </c>
      <c r="L86" s="3">
        <v>8.34</v>
      </c>
      <c r="N86" s="2">
        <v>81</v>
      </c>
      <c r="O86" s="3">
        <v>11.09</v>
      </c>
      <c r="Q86" s="7"/>
    </row>
    <row r="87" spans="11:17">
      <c r="K87" s="2">
        <v>82</v>
      </c>
      <c r="L87" s="3">
        <v>7.78</v>
      </c>
      <c r="N87" s="2">
        <v>82</v>
      </c>
      <c r="O87" s="3">
        <v>10.38</v>
      </c>
    </row>
    <row r="88" spans="11:17">
      <c r="K88" s="2">
        <v>83</v>
      </c>
      <c r="L88" s="3">
        <v>7.25</v>
      </c>
      <c r="N88" s="2">
        <v>83</v>
      </c>
      <c r="O88" s="3">
        <v>9.69</v>
      </c>
    </row>
    <row r="89" spans="11:17">
      <c r="K89" s="2">
        <v>84</v>
      </c>
      <c r="L89" s="3">
        <v>6.74</v>
      </c>
      <c r="N89" s="2">
        <v>84</v>
      </c>
      <c r="O89" s="3">
        <v>9.0299999999999994</v>
      </c>
    </row>
    <row r="90" spans="11:17">
      <c r="K90" s="2">
        <v>85</v>
      </c>
      <c r="L90" s="3">
        <v>6.27</v>
      </c>
      <c r="N90" s="2">
        <v>85</v>
      </c>
      <c r="O90" s="3">
        <v>8.39</v>
      </c>
    </row>
    <row r="91" spans="11:17">
      <c r="K91" s="2">
        <v>86</v>
      </c>
      <c r="L91" s="3">
        <v>5.82</v>
      </c>
      <c r="N91" s="2">
        <v>86</v>
      </c>
      <c r="O91" s="3">
        <v>7.78</v>
      </c>
    </row>
    <row r="92" spans="11:17">
      <c r="K92" s="2">
        <v>87</v>
      </c>
      <c r="L92" s="3">
        <v>5.4</v>
      </c>
      <c r="N92" s="2">
        <v>87</v>
      </c>
      <c r="O92" s="3">
        <v>7.2</v>
      </c>
    </row>
    <row r="93" spans="11:17">
      <c r="K93" s="2">
        <v>88</v>
      </c>
      <c r="L93" s="3">
        <v>5</v>
      </c>
      <c r="N93" s="2">
        <v>88</v>
      </c>
      <c r="O93" s="3">
        <v>6.64</v>
      </c>
    </row>
    <row r="94" spans="11:17">
      <c r="K94" s="2">
        <v>89</v>
      </c>
      <c r="L94" s="3">
        <v>4.63</v>
      </c>
      <c r="N94" s="2">
        <v>89</v>
      </c>
      <c r="O94" s="3">
        <v>6.11</v>
      </c>
    </row>
    <row r="95" spans="11:17">
      <c r="K95" s="2">
        <v>90</v>
      </c>
      <c r="L95" s="3">
        <v>4.28</v>
      </c>
      <c r="N95" s="2">
        <v>90</v>
      </c>
      <c r="O95" s="3">
        <v>5.62</v>
      </c>
    </row>
    <row r="96" spans="11:17">
      <c r="K96" s="2">
        <v>91</v>
      </c>
      <c r="L96" s="3">
        <v>3.95</v>
      </c>
      <c r="N96" s="2">
        <v>91</v>
      </c>
      <c r="O96" s="3">
        <v>5.15</v>
      </c>
    </row>
    <row r="97" spans="11:15">
      <c r="K97" s="2">
        <v>92</v>
      </c>
      <c r="L97" s="3">
        <v>3.65</v>
      </c>
      <c r="N97" s="2">
        <v>92</v>
      </c>
      <c r="O97" s="3">
        <v>4.72</v>
      </c>
    </row>
    <row r="98" spans="11:15">
      <c r="K98" s="2">
        <v>93</v>
      </c>
      <c r="L98" s="3">
        <v>3.37</v>
      </c>
      <c r="N98" s="2">
        <v>93</v>
      </c>
      <c r="O98" s="3">
        <v>4.32</v>
      </c>
    </row>
    <row r="99" spans="11:15">
      <c r="K99" s="2">
        <v>94</v>
      </c>
      <c r="L99" s="3">
        <v>3.11</v>
      </c>
      <c r="N99" s="2">
        <v>94</v>
      </c>
      <c r="O99" s="3">
        <v>3.97</v>
      </c>
    </row>
    <row r="100" spans="11:15">
      <c r="K100" s="2">
        <v>95</v>
      </c>
      <c r="L100" s="3">
        <v>2.86</v>
      </c>
      <c r="N100" s="2">
        <v>95</v>
      </c>
      <c r="O100" s="3">
        <v>3.65</v>
      </c>
    </row>
    <row r="101" spans="11:15">
      <c r="K101" s="2">
        <v>96</v>
      </c>
      <c r="L101" s="3">
        <v>2.64</v>
      </c>
      <c r="N101" s="2">
        <v>96</v>
      </c>
      <c r="O101" s="3">
        <v>3.36</v>
      </c>
    </row>
    <row r="102" spans="11:15">
      <c r="K102" s="2">
        <v>97</v>
      </c>
      <c r="L102" s="3">
        <v>2.4300000000000002</v>
      </c>
      <c r="N102" s="2">
        <v>97</v>
      </c>
      <c r="O102" s="3">
        <v>3.1</v>
      </c>
    </row>
    <row r="103" spans="11:15">
      <c r="K103" s="2">
        <v>98</v>
      </c>
      <c r="L103" s="3">
        <v>2.23</v>
      </c>
      <c r="N103" s="2">
        <v>98</v>
      </c>
      <c r="O103" s="3">
        <v>2.86</v>
      </c>
    </row>
    <row r="104" spans="11:15">
      <c r="K104" s="2">
        <v>99</v>
      </c>
      <c r="L104" s="3">
        <v>2.06</v>
      </c>
      <c r="N104" s="2">
        <v>99</v>
      </c>
      <c r="O104" s="3">
        <v>2.65</v>
      </c>
    </row>
    <row r="105" spans="11:15">
      <c r="K105" s="2">
        <v>100</v>
      </c>
      <c r="L105" s="3">
        <v>1.89</v>
      </c>
      <c r="N105" s="2">
        <v>100</v>
      </c>
      <c r="O105" s="3">
        <v>2.4500000000000002</v>
      </c>
    </row>
    <row r="106" spans="11:15">
      <c r="K106" s="2">
        <v>101</v>
      </c>
      <c r="L106" s="3">
        <v>1.74</v>
      </c>
      <c r="N106" s="2">
        <v>101</v>
      </c>
      <c r="O106" s="3">
        <v>2.27</v>
      </c>
    </row>
    <row r="107" spans="11:15">
      <c r="K107" s="2">
        <v>102</v>
      </c>
      <c r="L107" s="3">
        <v>1.59</v>
      </c>
      <c r="N107" s="2">
        <v>102</v>
      </c>
      <c r="O107" s="3">
        <v>2.11</v>
      </c>
    </row>
    <row r="108" spans="11:15">
      <c r="K108" s="2">
        <v>103</v>
      </c>
      <c r="L108" s="3">
        <v>1.46</v>
      </c>
      <c r="N108" s="2">
        <v>103</v>
      </c>
      <c r="O108" s="3">
        <v>1.96</v>
      </c>
    </row>
    <row r="109" spans="11:15">
      <c r="K109" s="2">
        <v>104</v>
      </c>
      <c r="L109" s="3">
        <v>1.34</v>
      </c>
      <c r="N109" s="2">
        <v>104</v>
      </c>
      <c r="O109" s="3">
        <v>1.82</v>
      </c>
    </row>
    <row r="110" spans="11:15">
      <c r="K110" s="2">
        <v>105</v>
      </c>
      <c r="L110" s="3">
        <v>1.23</v>
      </c>
      <c r="N110" s="2">
        <v>105</v>
      </c>
      <c r="O110" s="3">
        <v>1.7</v>
      </c>
    </row>
    <row r="111" spans="11:15">
      <c r="K111" t="s">
        <v>3</v>
      </c>
      <c r="L111" s="34">
        <v>1.23</v>
      </c>
      <c r="N111" t="s">
        <v>3</v>
      </c>
      <c r="O111" s="34">
        <v>1.7</v>
      </c>
    </row>
  </sheetData>
  <mergeCells count="1">
    <mergeCell ref="K1:O1"/>
  </mergeCells>
  <phoneticPr fontId="2"/>
  <hyperlinks>
    <hyperlink ref="I21" r:id="rId1"/>
  </hyperlink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3"/>
  <sheetViews>
    <sheetView workbookViewId="0">
      <selection activeCell="H9" sqref="H9"/>
    </sheetView>
  </sheetViews>
  <sheetFormatPr baseColWidth="12" defaultRowHeight="18" x14ac:dyDescent="0"/>
  <cols>
    <col min="3" max="3" width="26.6640625" customWidth="1"/>
    <col min="5" max="5" width="16.83203125" customWidth="1"/>
    <col min="7" max="7" width="26" customWidth="1"/>
    <col min="9" max="9" width="17.83203125" customWidth="1"/>
    <col min="10" max="10" width="18" customWidth="1"/>
  </cols>
  <sheetData>
    <row r="1" spans="2:15" ht="26" customHeight="1" thickBot="1">
      <c r="B1" s="13"/>
      <c r="C1" s="13"/>
      <c r="D1" s="13"/>
      <c r="E1" s="13"/>
      <c r="F1" s="13"/>
      <c r="G1" s="13"/>
      <c r="H1" s="13"/>
      <c r="I1" s="13"/>
      <c r="J1" s="13"/>
      <c r="K1" s="58" t="s">
        <v>51</v>
      </c>
      <c r="L1" s="58"/>
      <c r="M1" s="58"/>
      <c r="N1" s="58"/>
      <c r="O1" s="58"/>
    </row>
    <row r="2" spans="2:15" ht="37">
      <c r="B2" s="13"/>
      <c r="C2" s="15" t="s">
        <v>46</v>
      </c>
      <c r="D2" s="16"/>
      <c r="E2" s="17"/>
      <c r="F2" s="13"/>
      <c r="G2" s="30" t="s">
        <v>47</v>
      </c>
      <c r="H2" s="16"/>
      <c r="I2" s="17"/>
      <c r="J2" s="13"/>
      <c r="K2" t="s">
        <v>11</v>
      </c>
      <c r="N2" t="s">
        <v>12</v>
      </c>
    </row>
    <row r="3" spans="2:15" ht="19" thickBot="1">
      <c r="B3" s="13"/>
      <c r="C3" s="32" t="s">
        <v>14</v>
      </c>
      <c r="D3" s="4"/>
      <c r="E3" s="18"/>
      <c r="F3" s="13"/>
      <c r="G3" s="33" t="s">
        <v>14</v>
      </c>
      <c r="H3" s="4"/>
      <c r="I3" s="18"/>
      <c r="J3" s="13"/>
    </row>
    <row r="4" spans="2:15" ht="36" thickBot="1">
      <c r="B4" s="13"/>
      <c r="C4" s="19" t="s">
        <v>36</v>
      </c>
      <c r="D4" s="10">
        <v>0</v>
      </c>
      <c r="E4" s="20" t="s">
        <v>4</v>
      </c>
      <c r="F4" s="13"/>
      <c r="G4" s="19" t="s">
        <v>36</v>
      </c>
      <c r="H4" s="12">
        <v>0</v>
      </c>
      <c r="I4" s="18"/>
      <c r="J4" s="13"/>
      <c r="K4" s="1" t="s">
        <v>1</v>
      </c>
      <c r="L4" s="1" t="s">
        <v>2</v>
      </c>
      <c r="N4" s="1" t="s">
        <v>1</v>
      </c>
      <c r="O4" s="1" t="s">
        <v>2</v>
      </c>
    </row>
    <row r="5" spans="2:15">
      <c r="B5" s="13"/>
      <c r="C5" s="21"/>
      <c r="D5" s="36" t="s">
        <v>31</v>
      </c>
      <c r="E5" s="18"/>
      <c r="F5" s="13"/>
      <c r="G5" s="21"/>
      <c r="H5" s="36" t="s">
        <v>31</v>
      </c>
      <c r="I5" s="18"/>
      <c r="J5" s="13"/>
      <c r="K5" s="2">
        <v>0</v>
      </c>
      <c r="L5" s="3">
        <v>80.98</v>
      </c>
      <c r="N5" s="2">
        <v>0</v>
      </c>
      <c r="O5" s="3">
        <v>87.14</v>
      </c>
    </row>
    <row r="6" spans="2:15">
      <c r="B6" s="13"/>
      <c r="C6" s="21"/>
      <c r="D6" s="4"/>
      <c r="E6" s="18"/>
      <c r="F6" s="13"/>
      <c r="G6" s="21"/>
      <c r="H6" s="4"/>
      <c r="I6" s="18"/>
      <c r="J6" s="13"/>
      <c r="K6" s="2">
        <v>1</v>
      </c>
      <c r="L6" s="3">
        <v>80.14</v>
      </c>
      <c r="N6" s="2">
        <v>1</v>
      </c>
      <c r="O6" s="3">
        <v>86.31</v>
      </c>
    </row>
    <row r="7" spans="2:15" ht="19" thickBot="1">
      <c r="B7" s="13"/>
      <c r="C7" s="32" t="s">
        <v>23</v>
      </c>
      <c r="D7" s="4"/>
      <c r="E7" s="18"/>
      <c r="F7" s="13"/>
      <c r="G7" s="33" t="s">
        <v>24</v>
      </c>
      <c r="H7" s="4"/>
      <c r="I7" s="18"/>
      <c r="J7" s="13"/>
      <c r="K7" s="2">
        <v>2</v>
      </c>
      <c r="L7" s="3">
        <v>79.16</v>
      </c>
      <c r="N7" s="2">
        <v>2</v>
      </c>
      <c r="O7" s="3">
        <v>85.33</v>
      </c>
    </row>
    <row r="8" spans="2:15" ht="36" thickBot="1">
      <c r="B8" s="13"/>
      <c r="C8" s="19" t="s">
        <v>37</v>
      </c>
      <c r="D8" s="11">
        <v>1</v>
      </c>
      <c r="E8" s="20" t="s">
        <v>25</v>
      </c>
      <c r="F8" s="13"/>
      <c r="G8" s="19" t="s">
        <v>37</v>
      </c>
      <c r="H8" s="12">
        <v>1</v>
      </c>
      <c r="I8" s="20" t="s">
        <v>25</v>
      </c>
      <c r="J8" s="13"/>
      <c r="K8" s="2">
        <v>3</v>
      </c>
      <c r="L8" s="3">
        <v>78.180000000000007</v>
      </c>
      <c r="N8" s="2">
        <v>3</v>
      </c>
      <c r="O8" s="3">
        <v>84.35</v>
      </c>
    </row>
    <row r="9" spans="2:15">
      <c r="B9" s="13"/>
      <c r="C9" s="21"/>
      <c r="D9" s="4"/>
      <c r="E9" s="18"/>
      <c r="F9" s="13"/>
      <c r="G9" s="21"/>
      <c r="H9" s="4"/>
      <c r="I9" s="18"/>
      <c r="J9" s="13"/>
      <c r="K9" s="2">
        <v>4</v>
      </c>
      <c r="L9" s="3">
        <v>77.19</v>
      </c>
      <c r="N9" s="2">
        <v>4</v>
      </c>
      <c r="O9" s="3">
        <v>83.36</v>
      </c>
    </row>
    <row r="10" spans="2:15">
      <c r="B10" s="13"/>
      <c r="C10" s="21"/>
      <c r="D10" s="4"/>
      <c r="E10" s="18"/>
      <c r="F10" s="13"/>
      <c r="G10" s="21"/>
      <c r="H10" s="4"/>
      <c r="I10" s="18"/>
      <c r="J10" s="13"/>
      <c r="K10" s="2">
        <v>5</v>
      </c>
      <c r="L10" s="3">
        <v>76.2</v>
      </c>
      <c r="N10" s="2">
        <v>5</v>
      </c>
      <c r="O10" s="3">
        <v>82.37</v>
      </c>
    </row>
    <row r="11" spans="2:15" ht="35">
      <c r="B11" s="13"/>
      <c r="C11" s="22" t="s">
        <v>16</v>
      </c>
      <c r="D11" s="23"/>
      <c r="E11" s="24"/>
      <c r="F11" s="13"/>
      <c r="G11" s="22" t="s">
        <v>16</v>
      </c>
      <c r="H11" s="23"/>
      <c r="I11" s="24"/>
      <c r="J11" s="13"/>
      <c r="K11" s="2">
        <v>6</v>
      </c>
      <c r="L11" s="3">
        <v>75.2</v>
      </c>
      <c r="N11" s="2">
        <v>6</v>
      </c>
      <c r="O11" s="3">
        <v>81.37</v>
      </c>
    </row>
    <row r="12" spans="2:15" ht="19" thickBot="1">
      <c r="B12" s="13"/>
      <c r="C12" s="21"/>
      <c r="D12" s="4"/>
      <c r="E12" s="18"/>
      <c r="F12" s="13"/>
      <c r="G12" s="21"/>
      <c r="H12" s="4"/>
      <c r="I12" s="18"/>
      <c r="J12" s="13"/>
      <c r="K12" s="2">
        <v>7</v>
      </c>
      <c r="L12" s="3">
        <v>74.209999999999994</v>
      </c>
      <c r="N12" s="2">
        <v>7</v>
      </c>
      <c r="O12" s="3">
        <v>80.38</v>
      </c>
    </row>
    <row r="13" spans="2:15" ht="53" thickBot="1">
      <c r="B13" s="13"/>
      <c r="C13" s="31">
        <f>D27</f>
        <v>972</v>
      </c>
      <c r="D13" s="25" t="s">
        <v>17</v>
      </c>
      <c r="E13" s="18"/>
      <c r="F13" s="13"/>
      <c r="G13" s="31">
        <f>H27</f>
        <v>1046</v>
      </c>
      <c r="H13" s="25" t="s">
        <v>17</v>
      </c>
      <c r="I13" s="18"/>
      <c r="J13" s="13"/>
      <c r="K13" s="2">
        <v>8</v>
      </c>
      <c r="L13" s="3">
        <v>73.22</v>
      </c>
      <c r="N13" s="2">
        <v>8</v>
      </c>
      <c r="O13" s="3">
        <v>79.38</v>
      </c>
    </row>
    <row r="14" spans="2:15">
      <c r="B14" s="13"/>
      <c r="C14" s="26" t="s">
        <v>21</v>
      </c>
      <c r="D14" s="4"/>
      <c r="E14" s="18"/>
      <c r="F14" s="13"/>
      <c r="G14" s="26" t="s">
        <v>21</v>
      </c>
      <c r="H14" s="4"/>
      <c r="I14" s="18"/>
      <c r="J14" s="13"/>
      <c r="K14" s="2">
        <v>9</v>
      </c>
      <c r="L14" s="3">
        <v>72.22</v>
      </c>
      <c r="N14" s="2">
        <v>9</v>
      </c>
      <c r="O14" s="3">
        <v>78.39</v>
      </c>
    </row>
    <row r="15" spans="2:15" ht="35">
      <c r="B15" s="13"/>
      <c r="C15" s="22" t="s">
        <v>18</v>
      </c>
      <c r="D15" s="5"/>
      <c r="E15" s="18"/>
      <c r="F15" s="13"/>
      <c r="G15" s="22" t="s">
        <v>18</v>
      </c>
      <c r="H15" s="4"/>
      <c r="I15" s="18"/>
      <c r="J15" s="13"/>
      <c r="K15" s="2">
        <v>10</v>
      </c>
      <c r="L15" s="3">
        <v>71.23</v>
      </c>
      <c r="N15" s="2">
        <v>10</v>
      </c>
      <c r="O15" s="3">
        <v>77.39</v>
      </c>
    </row>
    <row r="16" spans="2:15" ht="19" thickBot="1">
      <c r="B16" s="13"/>
      <c r="C16" s="27"/>
      <c r="D16" s="28"/>
      <c r="E16" s="29"/>
      <c r="F16" s="13"/>
      <c r="G16" s="27"/>
      <c r="H16" s="28"/>
      <c r="I16" s="29"/>
      <c r="J16" s="13"/>
      <c r="K16" s="2">
        <v>11</v>
      </c>
      <c r="L16" s="3">
        <v>70.23</v>
      </c>
      <c r="N16" s="2">
        <v>11</v>
      </c>
      <c r="O16" s="3">
        <v>76.400000000000006</v>
      </c>
    </row>
    <row r="17" spans="2:15">
      <c r="B17" s="13"/>
      <c r="C17" s="13"/>
      <c r="D17" s="13"/>
      <c r="E17" s="13"/>
      <c r="F17" s="13"/>
      <c r="G17" s="14"/>
      <c r="H17" s="14"/>
      <c r="I17" s="14"/>
      <c r="J17" s="13"/>
      <c r="K17" s="2">
        <v>12</v>
      </c>
      <c r="L17" s="3">
        <v>69.239999999999995</v>
      </c>
      <c r="N17" s="2">
        <v>12</v>
      </c>
      <c r="O17" s="3">
        <v>75.400000000000006</v>
      </c>
    </row>
    <row r="18" spans="2:15">
      <c r="B18" s="13"/>
      <c r="C18" s="13"/>
      <c r="D18" s="13"/>
      <c r="E18" s="13"/>
      <c r="F18" s="13"/>
      <c r="G18" s="13"/>
      <c r="H18" s="13"/>
      <c r="I18" s="13"/>
      <c r="J18" s="13"/>
      <c r="K18" s="2">
        <v>13</v>
      </c>
      <c r="L18" s="3">
        <v>68.239999999999995</v>
      </c>
      <c r="N18" s="2">
        <v>13</v>
      </c>
      <c r="O18" s="3">
        <v>74.41</v>
      </c>
    </row>
    <row r="19" spans="2:15">
      <c r="B19" s="13" t="s">
        <v>50</v>
      </c>
      <c r="C19" s="13"/>
      <c r="D19" s="13"/>
      <c r="E19" s="13"/>
      <c r="F19" s="13"/>
      <c r="G19" s="13"/>
      <c r="H19" s="13"/>
      <c r="I19" s="13"/>
      <c r="J19" s="13"/>
      <c r="K19" s="2">
        <v>14</v>
      </c>
      <c r="L19" s="3">
        <v>67.25</v>
      </c>
      <c r="N19" s="2">
        <v>14</v>
      </c>
      <c r="O19" s="3">
        <v>73.41</v>
      </c>
    </row>
    <row r="20" spans="2:15">
      <c r="B20" s="5"/>
      <c r="C20" s="5"/>
      <c r="D20" s="5"/>
      <c r="E20" s="6"/>
      <c r="I20" t="s">
        <v>39</v>
      </c>
      <c r="K20" s="2">
        <v>15</v>
      </c>
      <c r="L20" s="3">
        <v>66.260000000000005</v>
      </c>
      <c r="N20" s="2">
        <v>15</v>
      </c>
      <c r="O20" s="3">
        <v>72.42</v>
      </c>
    </row>
    <row r="21" spans="2:15">
      <c r="B21" s="5"/>
      <c r="C21" s="5"/>
      <c r="D21" s="5"/>
      <c r="E21" s="5"/>
      <c r="I21" s="53" t="s">
        <v>41</v>
      </c>
      <c r="K21" s="2">
        <v>16</v>
      </c>
      <c r="L21" s="3">
        <v>65.27</v>
      </c>
      <c r="N21" s="2">
        <v>16</v>
      </c>
      <c r="O21" s="3">
        <v>71.430000000000007</v>
      </c>
    </row>
    <row r="22" spans="2:15" ht="19" thickBot="1">
      <c r="B22" s="5"/>
      <c r="C22" s="37" t="s">
        <v>34</v>
      </c>
      <c r="D22" s="37"/>
      <c r="E22" s="37"/>
      <c r="F22" s="38"/>
      <c r="G22" s="38"/>
      <c r="H22" s="38"/>
      <c r="I22" s="53" t="s">
        <v>43</v>
      </c>
      <c r="K22" s="2">
        <v>17</v>
      </c>
      <c r="L22" s="3">
        <v>64.28</v>
      </c>
      <c r="N22" s="2">
        <v>17</v>
      </c>
      <c r="O22" s="3">
        <v>70.430000000000007</v>
      </c>
    </row>
    <row r="23" spans="2:15">
      <c r="B23" s="5"/>
      <c r="C23" s="39" t="s">
        <v>26</v>
      </c>
      <c r="D23" s="40" t="s">
        <v>20</v>
      </c>
      <c r="E23" s="41"/>
      <c r="F23" s="42"/>
      <c r="G23" s="42" t="s">
        <v>27</v>
      </c>
      <c r="H23" s="40" t="s">
        <v>20</v>
      </c>
      <c r="I23" s="43"/>
      <c r="K23" s="2">
        <v>18</v>
      </c>
      <c r="L23" s="3">
        <v>63.3</v>
      </c>
      <c r="N23" s="2">
        <v>18</v>
      </c>
      <c r="O23" s="3">
        <v>69.44</v>
      </c>
    </row>
    <row r="24" spans="2:15">
      <c r="B24" s="5"/>
      <c r="C24" s="44" t="s">
        <v>9</v>
      </c>
      <c r="D24" s="45">
        <f>IF(D4="","",VLOOKUP(D4,$K$5:$L$110,2,FALSE))</f>
        <v>80.98</v>
      </c>
      <c r="E24" s="46" t="s">
        <v>13</v>
      </c>
      <c r="F24" s="46"/>
      <c r="G24" s="46" t="s">
        <v>9</v>
      </c>
      <c r="H24" s="45">
        <f>IF(H4="","",VLOOKUP(H4,$N$5:$O$110,2,FALSE))</f>
        <v>87.14</v>
      </c>
      <c r="I24" s="47" t="s">
        <v>13</v>
      </c>
      <c r="K24" s="2">
        <v>19</v>
      </c>
      <c r="L24" s="3">
        <v>62.32</v>
      </c>
      <c r="N24" s="2">
        <v>19</v>
      </c>
      <c r="O24" s="3">
        <v>68.45</v>
      </c>
    </row>
    <row r="25" spans="2:15">
      <c r="B25" s="5"/>
      <c r="C25" s="44" t="s">
        <v>5</v>
      </c>
      <c r="D25" s="45">
        <f>D24*12</f>
        <v>971.76</v>
      </c>
      <c r="E25" s="46" t="s">
        <v>6</v>
      </c>
      <c r="F25" s="46"/>
      <c r="G25" s="46" t="s">
        <v>5</v>
      </c>
      <c r="H25" s="45">
        <f>H24*12</f>
        <v>1045.68</v>
      </c>
      <c r="I25" s="47" t="s">
        <v>6</v>
      </c>
      <c r="K25" s="2">
        <v>20</v>
      </c>
      <c r="L25" s="3">
        <v>61.34</v>
      </c>
      <c r="N25" s="2">
        <v>20</v>
      </c>
      <c r="O25" s="3">
        <v>67.459999999999994</v>
      </c>
    </row>
    <row r="26" spans="2:15">
      <c r="B26" s="5"/>
      <c r="C26" s="44" t="s">
        <v>7</v>
      </c>
      <c r="D26" s="45">
        <f>D24*365</f>
        <v>29557.7</v>
      </c>
      <c r="E26" s="46" t="s">
        <v>8</v>
      </c>
      <c r="F26" s="46"/>
      <c r="G26" s="46" t="s">
        <v>7</v>
      </c>
      <c r="H26" s="45">
        <f>H24*365</f>
        <v>31806.1</v>
      </c>
      <c r="I26" s="47" t="s">
        <v>8</v>
      </c>
      <c r="K26" s="2">
        <v>21</v>
      </c>
      <c r="L26" s="3">
        <v>60.37</v>
      </c>
      <c r="N26" s="2">
        <v>21</v>
      </c>
      <c r="O26" s="3">
        <v>66.47</v>
      </c>
    </row>
    <row r="27" spans="2:15" ht="19" thickBot="1">
      <c r="B27" s="5"/>
      <c r="C27" s="48" t="s">
        <v>53</v>
      </c>
      <c r="D27" s="49">
        <f>ROUND(D25,0)*D8</f>
        <v>972</v>
      </c>
      <c r="E27" s="50" t="s">
        <v>19</v>
      </c>
      <c r="F27" s="51"/>
      <c r="G27" s="51" t="s">
        <v>52</v>
      </c>
      <c r="H27" s="49">
        <f>ROUND(H25,0)*H8</f>
        <v>1046</v>
      </c>
      <c r="I27" s="52" t="s">
        <v>19</v>
      </c>
      <c r="K27" s="2">
        <v>22</v>
      </c>
      <c r="L27" s="3">
        <v>59.4</v>
      </c>
      <c r="N27" s="2">
        <v>22</v>
      </c>
      <c r="O27" s="3">
        <v>65.48</v>
      </c>
    </row>
    <row r="28" spans="2:15">
      <c r="B28" s="5"/>
      <c r="C28" s="5"/>
      <c r="D28" s="5"/>
      <c r="E28" s="5"/>
      <c r="K28" s="2">
        <v>23</v>
      </c>
      <c r="L28" s="3">
        <v>58.43</v>
      </c>
      <c r="N28" s="2">
        <v>23</v>
      </c>
      <c r="O28" s="3">
        <v>64.5</v>
      </c>
    </row>
    <row r="29" spans="2:15">
      <c r="B29" s="5"/>
      <c r="C29" s="5"/>
      <c r="D29" s="5"/>
      <c r="E29" s="6"/>
      <c r="K29" s="2">
        <v>24</v>
      </c>
      <c r="L29" s="3">
        <v>57.46</v>
      </c>
      <c r="N29" s="2">
        <v>24</v>
      </c>
      <c r="O29" s="3">
        <v>63.51</v>
      </c>
    </row>
    <row r="30" spans="2:15">
      <c r="B30" s="5"/>
      <c r="C30" s="5"/>
      <c r="D30" s="5"/>
      <c r="E30" s="5"/>
      <c r="K30" s="2">
        <v>25</v>
      </c>
      <c r="L30" s="3">
        <v>56.49</v>
      </c>
      <c r="N30" s="2">
        <v>25</v>
      </c>
      <c r="O30" s="3">
        <v>62.53</v>
      </c>
    </row>
    <row r="31" spans="2:15">
      <c r="B31" s="5"/>
      <c r="C31" s="5"/>
      <c r="D31" s="5"/>
      <c r="E31" s="5"/>
      <c r="K31" s="2">
        <v>26</v>
      </c>
      <c r="L31" s="3">
        <v>55.51</v>
      </c>
      <c r="N31" s="2">
        <v>26</v>
      </c>
      <c r="O31" s="3">
        <v>61.55</v>
      </c>
    </row>
    <row r="32" spans="2:15">
      <c r="B32" s="5"/>
      <c r="C32" s="5"/>
      <c r="D32" s="5"/>
      <c r="E32" s="5"/>
      <c r="K32" s="2">
        <v>27</v>
      </c>
      <c r="L32" s="3">
        <v>54.54</v>
      </c>
      <c r="N32" s="2">
        <v>27</v>
      </c>
      <c r="O32" s="3">
        <v>60.56</v>
      </c>
    </row>
    <row r="33" spans="2:15">
      <c r="B33" s="5"/>
      <c r="C33" s="5"/>
      <c r="D33" s="5"/>
      <c r="E33" s="5"/>
      <c r="K33" s="2">
        <v>28</v>
      </c>
      <c r="L33" s="3">
        <v>53.57</v>
      </c>
      <c r="N33" s="2">
        <v>28</v>
      </c>
      <c r="O33" s="3">
        <v>59.58</v>
      </c>
    </row>
    <row r="34" spans="2:15">
      <c r="B34" s="5"/>
      <c r="C34" s="5"/>
      <c r="D34" s="5"/>
      <c r="E34" s="5"/>
      <c r="K34" s="2">
        <v>29</v>
      </c>
      <c r="L34" s="3">
        <v>52.6</v>
      </c>
      <c r="N34" s="2">
        <v>29</v>
      </c>
      <c r="O34" s="3">
        <v>58.59</v>
      </c>
    </row>
    <row r="35" spans="2:15">
      <c r="K35" s="2">
        <v>30</v>
      </c>
      <c r="L35" s="3">
        <v>51.63</v>
      </c>
      <c r="N35" s="2">
        <v>30</v>
      </c>
      <c r="O35" s="3">
        <v>57.61</v>
      </c>
    </row>
    <row r="36" spans="2:15">
      <c r="K36" s="2">
        <v>31</v>
      </c>
      <c r="L36" s="3">
        <v>50.66</v>
      </c>
      <c r="N36" s="2">
        <v>31</v>
      </c>
      <c r="O36" s="3">
        <v>56.62</v>
      </c>
    </row>
    <row r="37" spans="2:15">
      <c r="K37" s="2">
        <v>32</v>
      </c>
      <c r="L37" s="3">
        <v>49.69</v>
      </c>
      <c r="N37" s="2">
        <v>32</v>
      </c>
      <c r="O37" s="3">
        <v>55.64</v>
      </c>
    </row>
    <row r="38" spans="2:15">
      <c r="K38" s="2">
        <v>33</v>
      </c>
      <c r="L38" s="3">
        <v>48.72</v>
      </c>
      <c r="N38" s="2">
        <v>33</v>
      </c>
      <c r="O38" s="3">
        <v>54.66</v>
      </c>
    </row>
    <row r="39" spans="2:15">
      <c r="K39" s="2">
        <v>34</v>
      </c>
      <c r="L39" s="3">
        <v>47.75</v>
      </c>
      <c r="N39" s="2">
        <v>34</v>
      </c>
      <c r="O39" s="3">
        <v>53.67</v>
      </c>
    </row>
    <row r="40" spans="2:15">
      <c r="K40" s="2">
        <v>35</v>
      </c>
      <c r="L40" s="3">
        <v>46.78</v>
      </c>
      <c r="N40" s="2">
        <v>35</v>
      </c>
      <c r="O40" s="3">
        <v>52.69</v>
      </c>
    </row>
    <row r="41" spans="2:15">
      <c r="K41" s="2">
        <v>36</v>
      </c>
      <c r="L41" s="3">
        <v>45.81</v>
      </c>
      <c r="N41" s="2">
        <v>36</v>
      </c>
      <c r="O41" s="3">
        <v>51.72</v>
      </c>
    </row>
    <row r="42" spans="2:15">
      <c r="K42" s="2">
        <v>37</v>
      </c>
      <c r="L42" s="3">
        <v>44.85</v>
      </c>
      <c r="N42" s="2">
        <v>37</v>
      </c>
      <c r="O42" s="3">
        <v>50.74</v>
      </c>
    </row>
    <row r="43" spans="2:15">
      <c r="K43" s="2">
        <v>38</v>
      </c>
      <c r="L43" s="3">
        <v>43.88</v>
      </c>
      <c r="N43" s="2">
        <v>38</v>
      </c>
      <c r="O43" s="3">
        <v>49.76</v>
      </c>
    </row>
    <row r="44" spans="2:15">
      <c r="K44" s="2">
        <v>39</v>
      </c>
      <c r="L44" s="3">
        <v>42.92</v>
      </c>
      <c r="N44" s="2">
        <v>39</v>
      </c>
      <c r="O44" s="3">
        <v>48.79</v>
      </c>
    </row>
    <row r="45" spans="2:15">
      <c r="K45" s="2">
        <v>40</v>
      </c>
      <c r="L45" s="3">
        <v>41.96</v>
      </c>
      <c r="N45" s="2">
        <v>40</v>
      </c>
      <c r="O45" s="3">
        <v>47.82</v>
      </c>
    </row>
    <row r="46" spans="2:15">
      <c r="K46" s="2">
        <v>41</v>
      </c>
      <c r="L46" s="3">
        <v>41</v>
      </c>
      <c r="N46" s="2">
        <v>41</v>
      </c>
      <c r="O46" s="3">
        <v>46.84</v>
      </c>
    </row>
    <row r="47" spans="2:15">
      <c r="K47" s="2">
        <v>42</v>
      </c>
      <c r="L47" s="3">
        <v>40.04</v>
      </c>
      <c r="N47" s="2">
        <v>42</v>
      </c>
      <c r="O47" s="3">
        <v>45.87</v>
      </c>
    </row>
    <row r="48" spans="2:15">
      <c r="K48" s="2">
        <v>43</v>
      </c>
      <c r="L48" s="3">
        <v>39.090000000000003</v>
      </c>
      <c r="N48" s="2">
        <v>43</v>
      </c>
      <c r="O48" s="3">
        <v>44.91</v>
      </c>
    </row>
    <row r="49" spans="11:17">
      <c r="K49" s="2">
        <v>44</v>
      </c>
      <c r="L49" s="3">
        <v>38.14</v>
      </c>
      <c r="N49" s="2">
        <v>44</v>
      </c>
      <c r="O49" s="3">
        <v>43.94</v>
      </c>
    </row>
    <row r="50" spans="11:17">
      <c r="K50" s="2">
        <v>45</v>
      </c>
      <c r="L50" s="3">
        <v>37.200000000000003</v>
      </c>
      <c r="N50" s="2">
        <v>45</v>
      </c>
      <c r="O50" s="3">
        <v>42.98</v>
      </c>
    </row>
    <row r="51" spans="11:17">
      <c r="K51" s="2">
        <v>46</v>
      </c>
      <c r="L51" s="3">
        <v>36.25</v>
      </c>
      <c r="N51" s="2">
        <v>46</v>
      </c>
      <c r="O51" s="3">
        <v>42.02</v>
      </c>
    </row>
    <row r="52" spans="11:17">
      <c r="K52" s="2">
        <v>47</v>
      </c>
      <c r="L52" s="3">
        <v>35.32</v>
      </c>
      <c r="N52" s="2">
        <v>47</v>
      </c>
      <c r="O52" s="3">
        <v>41.06</v>
      </c>
    </row>
    <row r="53" spans="11:17">
      <c r="K53" s="2">
        <v>48</v>
      </c>
      <c r="L53" s="3">
        <v>34.380000000000003</v>
      </c>
      <c r="N53" s="2">
        <v>48</v>
      </c>
      <c r="O53" s="3">
        <v>40.11</v>
      </c>
    </row>
    <row r="54" spans="11:17">
      <c r="K54" s="2">
        <v>49</v>
      </c>
      <c r="L54" s="3">
        <v>33.46</v>
      </c>
      <c r="N54" s="2">
        <v>49</v>
      </c>
      <c r="O54" s="3">
        <v>39.159999999999997</v>
      </c>
    </row>
    <row r="55" spans="11:17">
      <c r="K55" s="2">
        <v>50</v>
      </c>
      <c r="L55" s="3">
        <v>32.54</v>
      </c>
      <c r="N55" s="2">
        <v>50</v>
      </c>
      <c r="O55" s="3">
        <v>38.21</v>
      </c>
    </row>
    <row r="56" spans="11:17">
      <c r="K56" s="2">
        <v>51</v>
      </c>
      <c r="L56" s="3">
        <v>31.62</v>
      </c>
      <c r="N56" s="2">
        <v>51</v>
      </c>
      <c r="O56" s="3">
        <v>37.270000000000003</v>
      </c>
    </row>
    <row r="57" spans="11:17">
      <c r="K57" s="2">
        <v>52</v>
      </c>
      <c r="L57" s="3">
        <v>30.71</v>
      </c>
      <c r="N57" s="2">
        <v>52</v>
      </c>
      <c r="O57" s="3">
        <v>36.33</v>
      </c>
    </row>
    <row r="58" spans="11:17">
      <c r="K58" s="2">
        <v>53</v>
      </c>
      <c r="L58" s="3">
        <v>29.81</v>
      </c>
      <c r="N58" s="2">
        <v>53</v>
      </c>
      <c r="O58" s="3">
        <v>35.39</v>
      </c>
    </row>
    <row r="59" spans="11:17">
      <c r="K59" s="2">
        <v>54</v>
      </c>
      <c r="L59" s="3">
        <v>28.91</v>
      </c>
      <c r="N59" s="2">
        <v>54</v>
      </c>
      <c r="O59" s="3">
        <v>34.46</v>
      </c>
      <c r="Q59" s="9"/>
    </row>
    <row r="60" spans="11:17">
      <c r="K60" s="2">
        <v>55</v>
      </c>
      <c r="L60" s="3">
        <v>28.02</v>
      </c>
      <c r="N60" s="2">
        <v>55</v>
      </c>
      <c r="O60" s="3">
        <v>33.53</v>
      </c>
      <c r="Q60" s="7"/>
    </row>
    <row r="61" spans="11:17">
      <c r="K61" s="2">
        <v>56</v>
      </c>
      <c r="L61" s="3">
        <v>27.13</v>
      </c>
      <c r="N61" s="2">
        <v>56</v>
      </c>
      <c r="O61" s="3">
        <v>32.6</v>
      </c>
      <c r="Q61" s="7"/>
    </row>
    <row r="62" spans="11:17">
      <c r="K62" s="2">
        <v>57</v>
      </c>
      <c r="L62" s="3">
        <v>26.25</v>
      </c>
      <c r="N62" s="2">
        <v>57</v>
      </c>
      <c r="O62" s="3">
        <v>31.67</v>
      </c>
      <c r="Q62" s="7"/>
    </row>
    <row r="63" spans="11:17">
      <c r="K63" s="2">
        <v>58</v>
      </c>
      <c r="L63" s="3">
        <v>25.38</v>
      </c>
      <c r="N63" s="2">
        <v>58</v>
      </c>
      <c r="O63" s="3">
        <v>30.75</v>
      </c>
      <c r="Q63" s="7"/>
    </row>
    <row r="64" spans="11:17">
      <c r="K64" s="2">
        <v>59</v>
      </c>
      <c r="L64" s="3">
        <v>24.52</v>
      </c>
      <c r="N64" s="2">
        <v>59</v>
      </c>
      <c r="O64" s="3">
        <v>29.83</v>
      </c>
      <c r="Q64" s="7"/>
    </row>
    <row r="65" spans="11:17">
      <c r="K65" s="2">
        <v>60</v>
      </c>
      <c r="L65" s="3">
        <v>23.67</v>
      </c>
      <c r="N65" s="2">
        <v>60</v>
      </c>
      <c r="O65" s="3">
        <v>28.91</v>
      </c>
      <c r="Q65" s="7"/>
    </row>
    <row r="66" spans="11:17">
      <c r="K66" s="2">
        <v>61</v>
      </c>
      <c r="L66" s="3">
        <v>22.83</v>
      </c>
      <c r="N66" s="2">
        <v>61</v>
      </c>
      <c r="O66" s="3">
        <v>28</v>
      </c>
      <c r="Q66" s="7"/>
    </row>
    <row r="67" spans="11:17">
      <c r="K67" s="2">
        <v>62</v>
      </c>
      <c r="L67" s="3">
        <v>21.99</v>
      </c>
      <c r="N67" s="2">
        <v>62</v>
      </c>
      <c r="O67" s="3">
        <v>27.09</v>
      </c>
      <c r="Q67" s="7"/>
    </row>
    <row r="68" spans="11:17">
      <c r="K68" s="2">
        <v>63</v>
      </c>
      <c r="L68" s="3">
        <v>21.17</v>
      </c>
      <c r="N68" s="2">
        <v>63</v>
      </c>
      <c r="O68" s="3">
        <v>26.18</v>
      </c>
      <c r="Q68" s="7"/>
    </row>
    <row r="69" spans="11:17">
      <c r="K69" s="2">
        <v>64</v>
      </c>
      <c r="L69" s="3">
        <v>20.350000000000001</v>
      </c>
      <c r="N69" s="2">
        <v>64</v>
      </c>
      <c r="O69" s="3">
        <v>25.28</v>
      </c>
      <c r="Q69" s="7"/>
    </row>
    <row r="70" spans="11:17">
      <c r="K70" s="2">
        <v>65</v>
      </c>
      <c r="L70" s="3">
        <v>19.55</v>
      </c>
      <c r="N70" s="2">
        <v>65</v>
      </c>
      <c r="O70" s="3">
        <v>24.38</v>
      </c>
      <c r="Q70" s="7"/>
    </row>
    <row r="71" spans="11:17">
      <c r="K71" s="2">
        <v>66</v>
      </c>
      <c r="L71" s="3">
        <v>18.760000000000002</v>
      </c>
      <c r="N71" s="2">
        <v>66</v>
      </c>
      <c r="O71" s="3">
        <v>23.49</v>
      </c>
      <c r="Q71" s="7"/>
    </row>
    <row r="72" spans="11:17">
      <c r="K72" s="2">
        <v>67</v>
      </c>
      <c r="L72" s="3">
        <v>17.989999999999998</v>
      </c>
      <c r="N72" s="2">
        <v>67</v>
      </c>
      <c r="O72" s="3">
        <v>22.61</v>
      </c>
      <c r="Q72" s="7"/>
    </row>
    <row r="73" spans="11:17">
      <c r="K73" s="2">
        <v>68</v>
      </c>
      <c r="L73" s="3">
        <v>17.22</v>
      </c>
      <c r="N73" s="2">
        <v>68</v>
      </c>
      <c r="O73" s="3">
        <v>21.73</v>
      </c>
      <c r="Q73" s="7"/>
    </row>
    <row r="74" spans="11:17">
      <c r="K74" s="2">
        <v>69</v>
      </c>
      <c r="L74" s="3">
        <v>16.46</v>
      </c>
      <c r="N74" s="2">
        <v>69</v>
      </c>
      <c r="O74" s="3">
        <v>20.85</v>
      </c>
      <c r="Q74" s="7"/>
    </row>
    <row r="75" spans="11:17">
      <c r="K75" s="2">
        <v>70</v>
      </c>
      <c r="L75" s="3">
        <v>15.72</v>
      </c>
      <c r="N75" s="2">
        <v>70</v>
      </c>
      <c r="O75" s="3">
        <v>19.98</v>
      </c>
      <c r="Q75" s="7"/>
    </row>
    <row r="76" spans="11:17">
      <c r="K76" s="2">
        <v>71</v>
      </c>
      <c r="L76" s="3">
        <v>14.98</v>
      </c>
      <c r="N76" s="2">
        <v>71</v>
      </c>
      <c r="O76" s="3">
        <v>19.12</v>
      </c>
      <c r="Q76" s="7"/>
    </row>
    <row r="77" spans="11:17">
      <c r="K77" s="2">
        <v>72</v>
      </c>
      <c r="L77" s="3">
        <v>14.25</v>
      </c>
      <c r="N77" s="2">
        <v>72</v>
      </c>
      <c r="O77" s="3">
        <v>18.27</v>
      </c>
      <c r="Q77" s="7"/>
    </row>
    <row r="78" spans="11:17">
      <c r="K78" s="2">
        <v>73</v>
      </c>
      <c r="L78" s="3">
        <v>13.54</v>
      </c>
      <c r="N78" s="2">
        <v>73</v>
      </c>
      <c r="O78" s="3">
        <v>17.420000000000002</v>
      </c>
      <c r="Q78" s="7"/>
    </row>
    <row r="79" spans="11:17">
      <c r="K79" s="2">
        <v>74</v>
      </c>
      <c r="L79" s="3">
        <v>12.84</v>
      </c>
      <c r="N79" s="2">
        <v>74</v>
      </c>
      <c r="O79" s="3">
        <v>16.579999999999998</v>
      </c>
      <c r="Q79" s="7"/>
    </row>
    <row r="80" spans="11:17">
      <c r="K80" s="2">
        <v>75</v>
      </c>
      <c r="L80" s="3">
        <v>12.14</v>
      </c>
      <c r="N80" s="2">
        <v>75</v>
      </c>
      <c r="O80" s="3">
        <v>15.76</v>
      </c>
      <c r="Q80" s="7"/>
    </row>
    <row r="81" spans="11:17">
      <c r="K81" s="2">
        <v>76</v>
      </c>
      <c r="L81" s="3">
        <v>11.46</v>
      </c>
      <c r="N81" s="2">
        <v>76</v>
      </c>
      <c r="O81" s="3">
        <v>14.94</v>
      </c>
      <c r="Q81" s="8"/>
    </row>
    <row r="82" spans="11:17">
      <c r="K82" s="2">
        <v>77</v>
      </c>
      <c r="L82" s="3">
        <v>10.8</v>
      </c>
      <c r="N82" s="2">
        <v>77</v>
      </c>
      <c r="O82" s="3">
        <v>14.14</v>
      </c>
      <c r="Q82" s="7"/>
    </row>
    <row r="83" spans="11:17">
      <c r="K83" s="2">
        <v>78</v>
      </c>
      <c r="L83" s="3">
        <v>10.15</v>
      </c>
      <c r="N83" s="2">
        <v>78</v>
      </c>
      <c r="O83" s="3">
        <v>13.35</v>
      </c>
      <c r="Q83" s="7"/>
    </row>
    <row r="84" spans="11:17">
      <c r="K84" s="2">
        <v>79</v>
      </c>
      <c r="L84" s="3">
        <v>9.5299999999999994</v>
      </c>
      <c r="N84" s="2">
        <v>79</v>
      </c>
      <c r="O84" s="3">
        <v>12.58</v>
      </c>
      <c r="Q84" s="7"/>
    </row>
    <row r="85" spans="11:17">
      <c r="K85" s="2">
        <v>80</v>
      </c>
      <c r="L85" s="3">
        <v>8.92</v>
      </c>
      <c r="N85" s="2">
        <v>80</v>
      </c>
      <c r="O85" s="3">
        <v>11.82</v>
      </c>
      <c r="Q85" s="7"/>
    </row>
    <row r="86" spans="11:17">
      <c r="K86" s="2">
        <v>81</v>
      </c>
      <c r="L86" s="3">
        <v>8.34</v>
      </c>
      <c r="N86" s="2">
        <v>81</v>
      </c>
      <c r="O86" s="3">
        <v>11.09</v>
      </c>
      <c r="Q86" s="7"/>
    </row>
    <row r="87" spans="11:17">
      <c r="K87" s="2">
        <v>82</v>
      </c>
      <c r="L87" s="3">
        <v>7.78</v>
      </c>
      <c r="N87" s="2">
        <v>82</v>
      </c>
      <c r="O87" s="3">
        <v>10.38</v>
      </c>
    </row>
    <row r="88" spans="11:17">
      <c r="K88" s="2">
        <v>83</v>
      </c>
      <c r="L88" s="3">
        <v>7.25</v>
      </c>
      <c r="N88" s="2">
        <v>83</v>
      </c>
      <c r="O88" s="3">
        <v>9.69</v>
      </c>
    </row>
    <row r="89" spans="11:17">
      <c r="K89" s="2">
        <v>84</v>
      </c>
      <c r="L89" s="3">
        <v>6.74</v>
      </c>
      <c r="N89" s="2">
        <v>84</v>
      </c>
      <c r="O89" s="3">
        <v>9.0299999999999994</v>
      </c>
    </row>
    <row r="90" spans="11:17">
      <c r="K90" s="2">
        <v>85</v>
      </c>
      <c r="L90" s="3">
        <v>6.27</v>
      </c>
      <c r="N90" s="2">
        <v>85</v>
      </c>
      <c r="O90" s="3">
        <v>8.39</v>
      </c>
    </row>
    <row r="91" spans="11:17">
      <c r="K91" s="2">
        <v>86</v>
      </c>
      <c r="L91" s="3">
        <v>5.82</v>
      </c>
      <c r="N91" s="2">
        <v>86</v>
      </c>
      <c r="O91" s="3">
        <v>7.78</v>
      </c>
    </row>
    <row r="92" spans="11:17">
      <c r="K92" s="2">
        <v>87</v>
      </c>
      <c r="L92" s="3">
        <v>5.4</v>
      </c>
      <c r="N92" s="2">
        <v>87</v>
      </c>
      <c r="O92" s="3">
        <v>7.2</v>
      </c>
    </row>
    <row r="93" spans="11:17">
      <c r="K93" s="2">
        <v>88</v>
      </c>
      <c r="L93" s="3">
        <v>5</v>
      </c>
      <c r="N93" s="2">
        <v>88</v>
      </c>
      <c r="O93" s="3">
        <v>6.64</v>
      </c>
    </row>
    <row r="94" spans="11:17">
      <c r="K94" s="2">
        <v>89</v>
      </c>
      <c r="L94" s="3">
        <v>4.63</v>
      </c>
      <c r="N94" s="2">
        <v>89</v>
      </c>
      <c r="O94" s="3">
        <v>6.11</v>
      </c>
    </row>
    <row r="95" spans="11:17">
      <c r="K95" s="2">
        <v>90</v>
      </c>
      <c r="L95" s="3">
        <v>4.28</v>
      </c>
      <c r="N95" s="2">
        <v>90</v>
      </c>
      <c r="O95" s="3">
        <v>5.62</v>
      </c>
    </row>
    <row r="96" spans="11:17">
      <c r="K96" s="2">
        <v>91</v>
      </c>
      <c r="L96" s="3">
        <v>3.95</v>
      </c>
      <c r="N96" s="2">
        <v>91</v>
      </c>
      <c r="O96" s="3">
        <v>5.15</v>
      </c>
    </row>
    <row r="97" spans="11:15">
      <c r="K97" s="2">
        <v>92</v>
      </c>
      <c r="L97" s="3">
        <v>3.65</v>
      </c>
      <c r="N97" s="2">
        <v>92</v>
      </c>
      <c r="O97" s="3">
        <v>4.72</v>
      </c>
    </row>
    <row r="98" spans="11:15">
      <c r="K98" s="2">
        <v>93</v>
      </c>
      <c r="L98" s="3">
        <v>3.37</v>
      </c>
      <c r="N98" s="2">
        <v>93</v>
      </c>
      <c r="O98" s="3">
        <v>4.32</v>
      </c>
    </row>
    <row r="99" spans="11:15">
      <c r="K99" s="2">
        <v>94</v>
      </c>
      <c r="L99" s="3">
        <v>3.11</v>
      </c>
      <c r="N99" s="2">
        <v>94</v>
      </c>
      <c r="O99" s="3">
        <v>3.97</v>
      </c>
    </row>
    <row r="100" spans="11:15">
      <c r="K100" s="2">
        <v>95</v>
      </c>
      <c r="L100" s="3">
        <v>2.86</v>
      </c>
      <c r="N100" s="2">
        <v>95</v>
      </c>
      <c r="O100" s="3">
        <v>3.65</v>
      </c>
    </row>
    <row r="101" spans="11:15">
      <c r="K101" s="2">
        <v>96</v>
      </c>
      <c r="L101" s="3">
        <v>2.64</v>
      </c>
      <c r="N101" s="2">
        <v>96</v>
      </c>
      <c r="O101" s="3">
        <v>3.36</v>
      </c>
    </row>
    <row r="102" spans="11:15">
      <c r="K102" s="2">
        <v>97</v>
      </c>
      <c r="L102" s="3">
        <v>2.4300000000000002</v>
      </c>
      <c r="N102" s="2">
        <v>97</v>
      </c>
      <c r="O102" s="3">
        <v>3.1</v>
      </c>
    </row>
    <row r="103" spans="11:15">
      <c r="K103" s="2">
        <v>98</v>
      </c>
      <c r="L103" s="3">
        <v>2.23</v>
      </c>
      <c r="N103" s="2">
        <v>98</v>
      </c>
      <c r="O103" s="3">
        <v>2.86</v>
      </c>
    </row>
    <row r="104" spans="11:15">
      <c r="K104" s="2">
        <v>99</v>
      </c>
      <c r="L104" s="3">
        <v>2.06</v>
      </c>
      <c r="N104" s="2">
        <v>99</v>
      </c>
      <c r="O104" s="3">
        <v>2.65</v>
      </c>
    </row>
    <row r="105" spans="11:15">
      <c r="K105" s="2">
        <v>100</v>
      </c>
      <c r="L105" s="3">
        <v>1.89</v>
      </c>
      <c r="N105" s="2">
        <v>100</v>
      </c>
      <c r="O105" s="3">
        <v>2.4500000000000002</v>
      </c>
    </row>
    <row r="106" spans="11:15">
      <c r="K106" s="2">
        <v>101</v>
      </c>
      <c r="L106" s="3">
        <v>1.74</v>
      </c>
      <c r="N106" s="2">
        <v>101</v>
      </c>
      <c r="O106" s="3">
        <v>2.27</v>
      </c>
    </row>
    <row r="107" spans="11:15">
      <c r="K107" s="2">
        <v>102</v>
      </c>
      <c r="L107" s="3">
        <v>1.59</v>
      </c>
      <c r="N107" s="2">
        <v>102</v>
      </c>
      <c r="O107" s="3">
        <v>2.11</v>
      </c>
    </row>
    <row r="108" spans="11:15">
      <c r="K108" s="2">
        <v>103</v>
      </c>
      <c r="L108" s="3">
        <v>1.46</v>
      </c>
      <c r="N108" s="2">
        <v>103</v>
      </c>
      <c r="O108" s="3">
        <v>1.96</v>
      </c>
    </row>
    <row r="109" spans="11:15">
      <c r="K109" s="2">
        <v>104</v>
      </c>
      <c r="L109" s="3">
        <v>1.34</v>
      </c>
      <c r="N109" s="2">
        <v>104</v>
      </c>
      <c r="O109" s="3">
        <v>1.82</v>
      </c>
    </row>
    <row r="110" spans="11:15">
      <c r="K110" s="2">
        <v>105</v>
      </c>
      <c r="L110" s="3">
        <v>1.23</v>
      </c>
      <c r="N110" s="2">
        <v>105</v>
      </c>
      <c r="O110" s="3">
        <v>1.7</v>
      </c>
    </row>
    <row r="111" spans="11:15">
      <c r="K111" t="s">
        <v>3</v>
      </c>
      <c r="N111" t="s">
        <v>3</v>
      </c>
    </row>
    <row r="113" ht="18" customHeight="1"/>
  </sheetData>
  <mergeCells count="1">
    <mergeCell ref="K1:O1"/>
  </mergeCells>
  <phoneticPr fontId="2"/>
  <hyperlinks>
    <hyperlink ref="I21" r:id="rId1"/>
  </hyperlink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3"/>
  <sheetViews>
    <sheetView workbookViewId="0">
      <selection activeCell="H9" sqref="H9"/>
    </sheetView>
  </sheetViews>
  <sheetFormatPr baseColWidth="12" defaultRowHeight="18" x14ac:dyDescent="0"/>
  <cols>
    <col min="3" max="3" width="26.6640625" customWidth="1"/>
    <col min="5" max="5" width="16.83203125" customWidth="1"/>
    <col min="7" max="7" width="26" customWidth="1"/>
    <col min="9" max="9" width="17.83203125" customWidth="1"/>
    <col min="10" max="10" width="17" customWidth="1"/>
  </cols>
  <sheetData>
    <row r="1" spans="2:15" ht="26" customHeight="1" thickBot="1">
      <c r="B1" s="13"/>
      <c r="C1" s="13"/>
      <c r="D1" s="13"/>
      <c r="E1" s="13"/>
      <c r="F1" s="13"/>
      <c r="G1" s="13"/>
      <c r="H1" s="13"/>
      <c r="I1" s="13"/>
      <c r="J1" s="13"/>
      <c r="K1" s="58" t="s">
        <v>51</v>
      </c>
      <c r="L1" s="58"/>
      <c r="M1" s="58"/>
      <c r="N1" s="58"/>
      <c r="O1" s="58"/>
    </row>
    <row r="2" spans="2:15" ht="37">
      <c r="B2" s="13"/>
      <c r="C2" s="15" t="s">
        <v>48</v>
      </c>
      <c r="D2" s="16"/>
      <c r="E2" s="17"/>
      <c r="F2" s="13"/>
      <c r="G2" s="30" t="s">
        <v>49</v>
      </c>
      <c r="H2" s="16"/>
      <c r="I2" s="17"/>
      <c r="J2" s="13"/>
      <c r="K2" t="s">
        <v>11</v>
      </c>
      <c r="N2" t="s">
        <v>12</v>
      </c>
    </row>
    <row r="3" spans="2:15" ht="19" thickBot="1">
      <c r="B3" s="13"/>
      <c r="C3" s="32" t="s">
        <v>14</v>
      </c>
      <c r="D3" s="4"/>
      <c r="E3" s="18"/>
      <c r="F3" s="13"/>
      <c r="G3" s="33" t="s">
        <v>14</v>
      </c>
      <c r="H3" s="4"/>
      <c r="I3" s="18"/>
      <c r="J3" s="13"/>
    </row>
    <row r="4" spans="2:15" ht="36" thickBot="1">
      <c r="B4" s="13"/>
      <c r="C4" s="19" t="s">
        <v>36</v>
      </c>
      <c r="D4" s="10">
        <v>0</v>
      </c>
      <c r="E4" s="20" t="s">
        <v>4</v>
      </c>
      <c r="F4" s="13"/>
      <c r="G4" s="19" t="s">
        <v>36</v>
      </c>
      <c r="H4" s="12">
        <v>0</v>
      </c>
      <c r="I4" s="18"/>
      <c r="J4" s="13"/>
      <c r="K4" s="1" t="s">
        <v>1</v>
      </c>
      <c r="L4" s="1" t="s">
        <v>2</v>
      </c>
      <c r="N4" s="1" t="s">
        <v>1</v>
      </c>
      <c r="O4" s="1" t="s">
        <v>2</v>
      </c>
    </row>
    <row r="5" spans="2:15">
      <c r="B5" s="13"/>
      <c r="C5" s="21"/>
      <c r="D5" s="36" t="s">
        <v>31</v>
      </c>
      <c r="E5" s="18"/>
      <c r="F5" s="13"/>
      <c r="G5" s="21"/>
      <c r="H5" s="36" t="s">
        <v>31</v>
      </c>
      <c r="I5" s="18"/>
      <c r="J5" s="13"/>
      <c r="K5" s="2">
        <v>0</v>
      </c>
      <c r="L5" s="3">
        <v>80.98</v>
      </c>
      <c r="N5" s="2">
        <v>0</v>
      </c>
      <c r="O5" s="3">
        <v>87.14</v>
      </c>
    </row>
    <row r="6" spans="2:15">
      <c r="B6" s="13"/>
      <c r="C6" s="21"/>
      <c r="D6" s="4"/>
      <c r="E6" s="18"/>
      <c r="F6" s="13"/>
      <c r="G6" s="21"/>
      <c r="H6" s="4"/>
      <c r="I6" s="18"/>
      <c r="J6" s="13"/>
      <c r="K6" s="2">
        <v>1</v>
      </c>
      <c r="L6" s="3">
        <v>80.14</v>
      </c>
      <c r="N6" s="2">
        <v>1</v>
      </c>
      <c r="O6" s="3">
        <v>86.31</v>
      </c>
    </row>
    <row r="7" spans="2:15" ht="19" thickBot="1">
      <c r="B7" s="13"/>
      <c r="C7" s="32" t="s">
        <v>29</v>
      </c>
      <c r="D7" s="4"/>
      <c r="E7" s="18"/>
      <c r="F7" s="13"/>
      <c r="G7" s="33" t="s">
        <v>30</v>
      </c>
      <c r="H7" s="4"/>
      <c r="I7" s="18"/>
      <c r="J7" s="13"/>
      <c r="K7" s="2">
        <v>2</v>
      </c>
      <c r="L7" s="3">
        <v>79.16</v>
      </c>
      <c r="N7" s="2">
        <v>2</v>
      </c>
      <c r="O7" s="3">
        <v>85.33</v>
      </c>
    </row>
    <row r="8" spans="2:15" ht="36" thickBot="1">
      <c r="B8" s="13"/>
      <c r="C8" s="19" t="s">
        <v>37</v>
      </c>
      <c r="D8" s="11">
        <v>1</v>
      </c>
      <c r="E8" s="20" t="s">
        <v>54</v>
      </c>
      <c r="F8" s="13"/>
      <c r="G8" s="19" t="s">
        <v>37</v>
      </c>
      <c r="H8" s="12">
        <v>1</v>
      </c>
      <c r="I8" s="20" t="s">
        <v>54</v>
      </c>
      <c r="J8" s="13"/>
      <c r="K8" s="2">
        <v>3</v>
      </c>
      <c r="L8" s="3">
        <v>78.180000000000007</v>
      </c>
      <c r="N8" s="2">
        <v>3</v>
      </c>
      <c r="O8" s="3">
        <v>84.35</v>
      </c>
    </row>
    <row r="9" spans="2:15">
      <c r="B9" s="13"/>
      <c r="C9" s="21"/>
      <c r="D9" s="4"/>
      <c r="E9" s="18"/>
      <c r="F9" s="13"/>
      <c r="G9" s="21"/>
      <c r="H9" s="4"/>
      <c r="I9" s="18"/>
      <c r="J9" s="13"/>
      <c r="K9" s="2">
        <v>4</v>
      </c>
      <c r="L9" s="3">
        <v>77.19</v>
      </c>
      <c r="N9" s="2">
        <v>4</v>
      </c>
      <c r="O9" s="3">
        <v>83.36</v>
      </c>
    </row>
    <row r="10" spans="2:15">
      <c r="B10" s="13"/>
      <c r="C10" s="21"/>
      <c r="D10" s="4"/>
      <c r="E10" s="18"/>
      <c r="F10" s="13"/>
      <c r="G10" s="21"/>
      <c r="H10" s="4"/>
      <c r="I10" s="18"/>
      <c r="J10" s="13"/>
      <c r="K10" s="2">
        <v>5</v>
      </c>
      <c r="L10" s="3">
        <v>76.2</v>
      </c>
      <c r="N10" s="2">
        <v>5</v>
      </c>
      <c r="O10" s="3">
        <v>82.37</v>
      </c>
    </row>
    <row r="11" spans="2:15" ht="35">
      <c r="B11" s="13"/>
      <c r="C11" s="22" t="s">
        <v>16</v>
      </c>
      <c r="D11" s="23"/>
      <c r="E11" s="24"/>
      <c r="F11" s="13"/>
      <c r="G11" s="22" t="s">
        <v>16</v>
      </c>
      <c r="H11" s="23"/>
      <c r="I11" s="24"/>
      <c r="J11" s="13"/>
      <c r="K11" s="2">
        <v>6</v>
      </c>
      <c r="L11" s="3">
        <v>75.2</v>
      </c>
      <c r="N11" s="2">
        <v>6</v>
      </c>
      <c r="O11" s="3">
        <v>81.37</v>
      </c>
    </row>
    <row r="12" spans="2:15" ht="19" thickBot="1">
      <c r="B12" s="13"/>
      <c r="C12" s="21"/>
      <c r="D12" s="4"/>
      <c r="E12" s="18"/>
      <c r="F12" s="13"/>
      <c r="G12" s="21"/>
      <c r="H12" s="4"/>
      <c r="I12" s="18"/>
      <c r="J12" s="13"/>
      <c r="K12" s="2">
        <v>7</v>
      </c>
      <c r="L12" s="3">
        <v>74.209999999999994</v>
      </c>
      <c r="N12" s="2">
        <v>7</v>
      </c>
      <c r="O12" s="3">
        <v>80.38</v>
      </c>
    </row>
    <row r="13" spans="2:15" ht="53" thickBot="1">
      <c r="B13" s="13"/>
      <c r="C13" s="31">
        <f>D28</f>
        <v>4223</v>
      </c>
      <c r="D13" s="25" t="s">
        <v>17</v>
      </c>
      <c r="E13" s="18"/>
      <c r="F13" s="13"/>
      <c r="G13" s="31">
        <f>H28</f>
        <v>4544</v>
      </c>
      <c r="H13" s="25" t="s">
        <v>17</v>
      </c>
      <c r="I13" s="18"/>
      <c r="J13" s="13"/>
      <c r="K13" s="2">
        <v>8</v>
      </c>
      <c r="L13" s="3">
        <v>73.22</v>
      </c>
      <c r="N13" s="2">
        <v>8</v>
      </c>
      <c r="O13" s="3">
        <v>79.38</v>
      </c>
    </row>
    <row r="14" spans="2:15">
      <c r="B14" s="13"/>
      <c r="C14" s="26" t="s">
        <v>21</v>
      </c>
      <c r="D14" s="4"/>
      <c r="E14" s="18"/>
      <c r="F14" s="13"/>
      <c r="G14" s="26" t="s">
        <v>21</v>
      </c>
      <c r="H14" s="4"/>
      <c r="I14" s="18"/>
      <c r="J14" s="13"/>
      <c r="K14" s="2">
        <v>9</v>
      </c>
      <c r="L14" s="3">
        <v>72.22</v>
      </c>
      <c r="N14" s="2">
        <v>9</v>
      </c>
      <c r="O14" s="3">
        <v>78.39</v>
      </c>
    </row>
    <row r="15" spans="2:15" ht="35">
      <c r="B15" s="13"/>
      <c r="C15" s="22" t="s">
        <v>18</v>
      </c>
      <c r="D15" s="5"/>
      <c r="E15" s="18"/>
      <c r="F15" s="13"/>
      <c r="G15" s="22" t="s">
        <v>18</v>
      </c>
      <c r="H15" s="4"/>
      <c r="I15" s="18"/>
      <c r="J15" s="13"/>
      <c r="K15" s="2">
        <v>10</v>
      </c>
      <c r="L15" s="3">
        <v>71.23</v>
      </c>
      <c r="N15" s="2">
        <v>10</v>
      </c>
      <c r="O15" s="3">
        <v>77.39</v>
      </c>
    </row>
    <row r="16" spans="2:15" ht="19" thickBot="1">
      <c r="B16" s="13"/>
      <c r="C16" s="27"/>
      <c r="D16" s="28"/>
      <c r="E16" s="29"/>
      <c r="F16" s="13"/>
      <c r="G16" s="27"/>
      <c r="H16" s="28"/>
      <c r="I16" s="29"/>
      <c r="J16" s="13"/>
      <c r="K16" s="2">
        <v>11</v>
      </c>
      <c r="L16" s="3">
        <v>70.23</v>
      </c>
      <c r="N16" s="2">
        <v>11</v>
      </c>
      <c r="O16" s="3">
        <v>76.400000000000006</v>
      </c>
    </row>
    <row r="17" spans="2:15">
      <c r="B17" s="13"/>
      <c r="C17" s="13"/>
      <c r="D17" s="13"/>
      <c r="E17" s="13"/>
      <c r="F17" s="13"/>
      <c r="G17" s="14"/>
      <c r="H17" s="14"/>
      <c r="I17" s="14"/>
      <c r="J17" s="13"/>
      <c r="K17" s="2">
        <v>12</v>
      </c>
      <c r="L17" s="3">
        <v>69.239999999999995</v>
      </c>
      <c r="N17" s="2">
        <v>12</v>
      </c>
      <c r="O17" s="3">
        <v>75.400000000000006</v>
      </c>
    </row>
    <row r="18" spans="2:15">
      <c r="B18" s="13"/>
      <c r="C18" s="13"/>
      <c r="D18" s="13"/>
      <c r="E18" s="13"/>
      <c r="F18" s="13"/>
      <c r="G18" s="13"/>
      <c r="H18" s="13"/>
      <c r="I18" s="13"/>
      <c r="J18" s="13"/>
      <c r="K18" s="2">
        <v>13</v>
      </c>
      <c r="L18" s="3">
        <v>68.239999999999995</v>
      </c>
      <c r="N18" s="2">
        <v>13</v>
      </c>
      <c r="O18" s="3">
        <v>74.41</v>
      </c>
    </row>
    <row r="19" spans="2:15">
      <c r="B19" s="13" t="s">
        <v>50</v>
      </c>
      <c r="C19" s="13"/>
      <c r="D19" s="13"/>
      <c r="E19" s="13"/>
      <c r="F19" s="13"/>
      <c r="G19" s="13"/>
      <c r="H19" s="13"/>
      <c r="I19" s="13"/>
      <c r="J19" s="13"/>
      <c r="K19" s="2">
        <v>14</v>
      </c>
      <c r="L19" s="3">
        <v>67.25</v>
      </c>
      <c r="N19" s="2">
        <v>14</v>
      </c>
      <c r="O19" s="3">
        <v>73.41</v>
      </c>
    </row>
    <row r="20" spans="2:15">
      <c r="B20" s="5"/>
      <c r="C20" s="5"/>
      <c r="D20" s="5"/>
      <c r="E20" s="6"/>
      <c r="I20" s="54" t="s">
        <v>38</v>
      </c>
      <c r="K20" s="2">
        <v>15</v>
      </c>
      <c r="L20" s="3">
        <v>66.260000000000005</v>
      </c>
      <c r="N20" s="2">
        <v>15</v>
      </c>
      <c r="O20" s="3">
        <v>72.42</v>
      </c>
    </row>
    <row r="21" spans="2:15">
      <c r="B21" s="5"/>
      <c r="C21" s="5"/>
      <c r="D21" s="5"/>
      <c r="E21" s="5"/>
      <c r="I21" s="53" t="s">
        <v>40</v>
      </c>
      <c r="K21" s="2">
        <v>16</v>
      </c>
      <c r="L21" s="3">
        <v>65.27</v>
      </c>
      <c r="N21" s="2">
        <v>16</v>
      </c>
      <c r="O21" s="3">
        <v>71.430000000000007</v>
      </c>
    </row>
    <row r="22" spans="2:15" ht="19" thickBot="1">
      <c r="B22" s="5"/>
      <c r="C22" s="37" t="s">
        <v>33</v>
      </c>
      <c r="D22" s="37"/>
      <c r="E22" s="37"/>
      <c r="F22" s="38"/>
      <c r="G22" s="38"/>
      <c r="H22" s="38"/>
      <c r="I22" s="55" t="s">
        <v>42</v>
      </c>
      <c r="K22" s="2">
        <v>17</v>
      </c>
      <c r="L22" s="3">
        <v>64.28</v>
      </c>
      <c r="N22" s="2">
        <v>17</v>
      </c>
      <c r="O22" s="3">
        <v>70.430000000000007</v>
      </c>
    </row>
    <row r="23" spans="2:15">
      <c r="B23" s="5"/>
      <c r="C23" s="39" t="s">
        <v>26</v>
      </c>
      <c r="D23" s="40" t="s">
        <v>20</v>
      </c>
      <c r="E23" s="41"/>
      <c r="F23" s="42"/>
      <c r="G23" s="42" t="s">
        <v>27</v>
      </c>
      <c r="H23" s="40" t="s">
        <v>20</v>
      </c>
      <c r="I23" s="43"/>
      <c r="K23" s="2">
        <v>18</v>
      </c>
      <c r="L23" s="3">
        <v>63.3</v>
      </c>
      <c r="N23" s="2">
        <v>18</v>
      </c>
      <c r="O23" s="3">
        <v>69.44</v>
      </c>
    </row>
    <row r="24" spans="2:15">
      <c r="B24" s="5"/>
      <c r="C24" s="44" t="s">
        <v>9</v>
      </c>
      <c r="D24" s="45">
        <f>IF(D4="","",VLOOKUP(D4,$K$5:$L$110,2,FALSE))</f>
        <v>80.98</v>
      </c>
      <c r="E24" s="46" t="s">
        <v>13</v>
      </c>
      <c r="F24" s="46"/>
      <c r="G24" s="46" t="s">
        <v>9</v>
      </c>
      <c r="H24" s="45">
        <f>IF(H4="","",VLOOKUP(H4,$N$5:$O$110,2,FALSE))</f>
        <v>87.14</v>
      </c>
      <c r="I24" s="47" t="s">
        <v>13</v>
      </c>
      <c r="K24" s="2">
        <v>19</v>
      </c>
      <c r="L24" s="3">
        <v>62.32</v>
      </c>
      <c r="N24" s="2">
        <v>19</v>
      </c>
      <c r="O24" s="3">
        <v>68.45</v>
      </c>
    </row>
    <row r="25" spans="2:15">
      <c r="B25" s="5"/>
      <c r="C25" s="44" t="s">
        <v>5</v>
      </c>
      <c r="D25" s="45">
        <f>D24*12</f>
        <v>971.76</v>
      </c>
      <c r="E25" s="46" t="s">
        <v>6</v>
      </c>
      <c r="F25" s="46"/>
      <c r="G25" s="46" t="s">
        <v>5</v>
      </c>
      <c r="H25" s="45">
        <f>H24*12</f>
        <v>1045.68</v>
      </c>
      <c r="I25" s="47" t="s">
        <v>6</v>
      </c>
      <c r="K25" s="2">
        <v>20</v>
      </c>
      <c r="L25" s="3">
        <v>61.34</v>
      </c>
      <c r="N25" s="2">
        <v>20</v>
      </c>
      <c r="O25" s="3">
        <v>67.459999999999994</v>
      </c>
    </row>
    <row r="26" spans="2:15">
      <c r="B26" s="5"/>
      <c r="C26" s="44" t="s">
        <v>7</v>
      </c>
      <c r="D26" s="45">
        <f>D24*365</f>
        <v>29557.7</v>
      </c>
      <c r="E26" s="46" t="s">
        <v>8</v>
      </c>
      <c r="F26" s="46"/>
      <c r="G26" s="46" t="s">
        <v>7</v>
      </c>
      <c r="H26" s="45">
        <f>H24*365</f>
        <v>31806.1</v>
      </c>
      <c r="I26" s="47" t="s">
        <v>8</v>
      </c>
      <c r="K26" s="2">
        <v>21</v>
      </c>
      <c r="L26" s="3">
        <v>60.37</v>
      </c>
      <c r="N26" s="2">
        <v>21</v>
      </c>
      <c r="O26" s="3">
        <v>66.47</v>
      </c>
    </row>
    <row r="27" spans="2:15">
      <c r="B27" s="5"/>
      <c r="C27" s="44" t="s">
        <v>28</v>
      </c>
      <c r="D27" s="45">
        <f>D26/7</f>
        <v>4222.5285714285719</v>
      </c>
      <c r="E27" s="46" t="s">
        <v>0</v>
      </c>
      <c r="F27" s="46"/>
      <c r="G27" s="46" t="s">
        <v>28</v>
      </c>
      <c r="H27" s="45">
        <f>H26/7</f>
        <v>4543.7285714285708</v>
      </c>
      <c r="I27" s="47" t="s">
        <v>0</v>
      </c>
      <c r="K27" s="2">
        <v>22</v>
      </c>
      <c r="L27" s="3">
        <v>59.4</v>
      </c>
      <c r="N27" s="2">
        <v>22</v>
      </c>
      <c r="O27" s="3">
        <v>65.48</v>
      </c>
    </row>
    <row r="28" spans="2:15" ht="19" thickBot="1">
      <c r="B28" s="5"/>
      <c r="C28" s="48" t="s">
        <v>52</v>
      </c>
      <c r="D28" s="49">
        <f>ROUND(D27,0)*D8</f>
        <v>4223</v>
      </c>
      <c r="E28" s="50" t="s">
        <v>19</v>
      </c>
      <c r="F28" s="51"/>
      <c r="G28" s="51" t="s">
        <v>52</v>
      </c>
      <c r="H28" s="49">
        <f>ROUND(H27,0)*H8</f>
        <v>4544</v>
      </c>
      <c r="I28" s="52" t="s">
        <v>19</v>
      </c>
      <c r="K28" s="2">
        <v>23</v>
      </c>
      <c r="L28" s="3">
        <v>58.43</v>
      </c>
      <c r="N28" s="2">
        <v>23</v>
      </c>
      <c r="O28" s="3">
        <v>64.5</v>
      </c>
    </row>
    <row r="29" spans="2:15">
      <c r="B29" s="5"/>
      <c r="C29" s="5"/>
      <c r="D29" s="5"/>
      <c r="E29" s="6"/>
      <c r="K29" s="2">
        <v>24</v>
      </c>
      <c r="L29" s="3">
        <v>57.46</v>
      </c>
      <c r="N29" s="2">
        <v>24</v>
      </c>
      <c r="O29" s="3">
        <v>63.51</v>
      </c>
    </row>
    <row r="30" spans="2:15">
      <c r="B30" s="5"/>
      <c r="C30" s="5"/>
      <c r="D30" s="5"/>
      <c r="E30" s="5"/>
      <c r="K30" s="2">
        <v>25</v>
      </c>
      <c r="L30" s="3">
        <v>56.49</v>
      </c>
      <c r="N30" s="2">
        <v>25</v>
      </c>
      <c r="O30" s="3">
        <v>62.53</v>
      </c>
    </row>
    <row r="31" spans="2:15">
      <c r="B31" s="5"/>
      <c r="C31" s="5"/>
      <c r="D31" s="5"/>
      <c r="E31" s="5"/>
      <c r="K31" s="2">
        <v>26</v>
      </c>
      <c r="L31" s="3">
        <v>55.51</v>
      </c>
      <c r="N31" s="2">
        <v>26</v>
      </c>
      <c r="O31" s="3">
        <v>61.55</v>
      </c>
    </row>
    <row r="32" spans="2:15">
      <c r="B32" s="5"/>
      <c r="C32" s="5"/>
      <c r="D32" s="5"/>
      <c r="E32" s="5"/>
      <c r="K32" s="2">
        <v>27</v>
      </c>
      <c r="L32" s="3">
        <v>54.54</v>
      </c>
      <c r="N32" s="2">
        <v>27</v>
      </c>
      <c r="O32" s="3">
        <v>60.56</v>
      </c>
    </row>
    <row r="33" spans="2:15">
      <c r="B33" s="5"/>
      <c r="C33" s="5"/>
      <c r="D33" s="5"/>
      <c r="E33" s="5"/>
      <c r="K33" s="2">
        <v>28</v>
      </c>
      <c r="L33" s="3">
        <v>53.57</v>
      </c>
      <c r="N33" s="2">
        <v>28</v>
      </c>
      <c r="O33" s="3">
        <v>59.58</v>
      </c>
    </row>
    <row r="34" spans="2:15">
      <c r="B34" s="5"/>
      <c r="C34" s="5"/>
      <c r="D34" s="5"/>
      <c r="E34" s="5"/>
      <c r="K34" s="2">
        <v>29</v>
      </c>
      <c r="L34" s="3">
        <v>52.6</v>
      </c>
      <c r="N34" s="2">
        <v>29</v>
      </c>
      <c r="O34" s="3">
        <v>58.59</v>
      </c>
    </row>
    <row r="35" spans="2:15">
      <c r="K35" s="2">
        <v>30</v>
      </c>
      <c r="L35" s="3">
        <v>51.63</v>
      </c>
      <c r="N35" s="2">
        <v>30</v>
      </c>
      <c r="O35" s="3">
        <v>57.61</v>
      </c>
    </row>
    <row r="36" spans="2:15">
      <c r="K36" s="2">
        <v>31</v>
      </c>
      <c r="L36" s="3">
        <v>50.66</v>
      </c>
      <c r="N36" s="2">
        <v>31</v>
      </c>
      <c r="O36" s="3">
        <v>56.62</v>
      </c>
    </row>
    <row r="37" spans="2:15">
      <c r="K37" s="2">
        <v>32</v>
      </c>
      <c r="L37" s="3">
        <v>49.69</v>
      </c>
      <c r="N37" s="2">
        <v>32</v>
      </c>
      <c r="O37" s="3">
        <v>55.64</v>
      </c>
    </row>
    <row r="38" spans="2:15">
      <c r="K38" s="2">
        <v>33</v>
      </c>
      <c r="L38" s="3">
        <v>48.72</v>
      </c>
      <c r="N38" s="2">
        <v>33</v>
      </c>
      <c r="O38" s="3">
        <v>54.66</v>
      </c>
    </row>
    <row r="39" spans="2:15">
      <c r="K39" s="2">
        <v>34</v>
      </c>
      <c r="L39" s="3">
        <v>47.75</v>
      </c>
      <c r="N39" s="2">
        <v>34</v>
      </c>
      <c r="O39" s="3">
        <v>53.67</v>
      </c>
    </row>
    <row r="40" spans="2:15">
      <c r="K40" s="2">
        <v>35</v>
      </c>
      <c r="L40" s="3">
        <v>46.78</v>
      </c>
      <c r="N40" s="2">
        <v>35</v>
      </c>
      <c r="O40" s="3">
        <v>52.69</v>
      </c>
    </row>
    <row r="41" spans="2:15">
      <c r="K41" s="2">
        <v>36</v>
      </c>
      <c r="L41" s="3">
        <v>45.81</v>
      </c>
      <c r="N41" s="2">
        <v>36</v>
      </c>
      <c r="O41" s="3">
        <v>51.72</v>
      </c>
    </row>
    <row r="42" spans="2:15">
      <c r="K42" s="2">
        <v>37</v>
      </c>
      <c r="L42" s="3">
        <v>44.85</v>
      </c>
      <c r="N42" s="2">
        <v>37</v>
      </c>
      <c r="O42" s="3">
        <v>50.74</v>
      </c>
    </row>
    <row r="43" spans="2:15">
      <c r="K43" s="2">
        <v>38</v>
      </c>
      <c r="L43" s="3">
        <v>43.88</v>
      </c>
      <c r="N43" s="2">
        <v>38</v>
      </c>
      <c r="O43" s="3">
        <v>49.76</v>
      </c>
    </row>
    <row r="44" spans="2:15">
      <c r="K44" s="2">
        <v>39</v>
      </c>
      <c r="L44" s="3">
        <v>42.92</v>
      </c>
      <c r="N44" s="2">
        <v>39</v>
      </c>
      <c r="O44" s="3">
        <v>48.79</v>
      </c>
    </row>
    <row r="45" spans="2:15">
      <c r="K45" s="2">
        <v>40</v>
      </c>
      <c r="L45" s="3">
        <v>41.96</v>
      </c>
      <c r="N45" s="2">
        <v>40</v>
      </c>
      <c r="O45" s="3">
        <v>47.82</v>
      </c>
    </row>
    <row r="46" spans="2:15">
      <c r="K46" s="2">
        <v>41</v>
      </c>
      <c r="L46" s="3">
        <v>41</v>
      </c>
      <c r="N46" s="2">
        <v>41</v>
      </c>
      <c r="O46" s="3">
        <v>46.84</v>
      </c>
    </row>
    <row r="47" spans="2:15">
      <c r="K47" s="2">
        <v>42</v>
      </c>
      <c r="L47" s="3">
        <v>40.04</v>
      </c>
      <c r="N47" s="2">
        <v>42</v>
      </c>
      <c r="O47" s="3">
        <v>45.87</v>
      </c>
    </row>
    <row r="48" spans="2:15">
      <c r="K48" s="2">
        <v>43</v>
      </c>
      <c r="L48" s="3">
        <v>39.090000000000003</v>
      </c>
      <c r="N48" s="2">
        <v>43</v>
      </c>
      <c r="O48" s="3">
        <v>44.91</v>
      </c>
    </row>
    <row r="49" spans="11:17">
      <c r="K49" s="2">
        <v>44</v>
      </c>
      <c r="L49" s="3">
        <v>38.14</v>
      </c>
      <c r="N49" s="2">
        <v>44</v>
      </c>
      <c r="O49" s="3">
        <v>43.94</v>
      </c>
    </row>
    <row r="50" spans="11:17">
      <c r="K50" s="2">
        <v>45</v>
      </c>
      <c r="L50" s="3">
        <v>37.200000000000003</v>
      </c>
      <c r="N50" s="2">
        <v>45</v>
      </c>
      <c r="O50" s="3">
        <v>42.98</v>
      </c>
    </row>
    <row r="51" spans="11:17">
      <c r="K51" s="2">
        <v>46</v>
      </c>
      <c r="L51" s="3">
        <v>36.25</v>
      </c>
      <c r="N51" s="2">
        <v>46</v>
      </c>
      <c r="O51" s="3">
        <v>42.02</v>
      </c>
    </row>
    <row r="52" spans="11:17">
      <c r="K52" s="2">
        <v>47</v>
      </c>
      <c r="L52" s="3">
        <v>35.32</v>
      </c>
      <c r="N52" s="2">
        <v>47</v>
      </c>
      <c r="O52" s="3">
        <v>41.06</v>
      </c>
    </row>
    <row r="53" spans="11:17">
      <c r="K53" s="2">
        <v>48</v>
      </c>
      <c r="L53" s="3">
        <v>34.380000000000003</v>
      </c>
      <c r="N53" s="2">
        <v>48</v>
      </c>
      <c r="O53" s="3">
        <v>40.11</v>
      </c>
    </row>
    <row r="54" spans="11:17">
      <c r="K54" s="2">
        <v>49</v>
      </c>
      <c r="L54" s="3">
        <v>33.46</v>
      </c>
      <c r="N54" s="2">
        <v>49</v>
      </c>
      <c r="O54" s="3">
        <v>39.159999999999997</v>
      </c>
    </row>
    <row r="55" spans="11:17">
      <c r="K55" s="2">
        <v>50</v>
      </c>
      <c r="L55" s="3">
        <v>32.54</v>
      </c>
      <c r="N55" s="2">
        <v>50</v>
      </c>
      <c r="O55" s="3">
        <v>38.21</v>
      </c>
    </row>
    <row r="56" spans="11:17">
      <c r="K56" s="2">
        <v>51</v>
      </c>
      <c r="L56" s="3">
        <v>31.62</v>
      </c>
      <c r="N56" s="2">
        <v>51</v>
      </c>
      <c r="O56" s="3">
        <v>37.270000000000003</v>
      </c>
    </row>
    <row r="57" spans="11:17">
      <c r="K57" s="2">
        <v>52</v>
      </c>
      <c r="L57" s="3">
        <v>30.71</v>
      </c>
      <c r="N57" s="2">
        <v>52</v>
      </c>
      <c r="O57" s="3">
        <v>36.33</v>
      </c>
    </row>
    <row r="58" spans="11:17">
      <c r="K58" s="2">
        <v>53</v>
      </c>
      <c r="L58" s="3">
        <v>29.81</v>
      </c>
      <c r="N58" s="2">
        <v>53</v>
      </c>
      <c r="O58" s="3">
        <v>35.39</v>
      </c>
    </row>
    <row r="59" spans="11:17">
      <c r="K59" s="2">
        <v>54</v>
      </c>
      <c r="L59" s="3">
        <v>28.91</v>
      </c>
      <c r="N59" s="2">
        <v>54</v>
      </c>
      <c r="O59" s="3">
        <v>34.46</v>
      </c>
      <c r="Q59" s="9"/>
    </row>
    <row r="60" spans="11:17">
      <c r="K60" s="2">
        <v>55</v>
      </c>
      <c r="L60" s="3">
        <v>28.02</v>
      </c>
      <c r="N60" s="2">
        <v>55</v>
      </c>
      <c r="O60" s="3">
        <v>33.53</v>
      </c>
      <c r="Q60" s="7"/>
    </row>
    <row r="61" spans="11:17">
      <c r="K61" s="2">
        <v>56</v>
      </c>
      <c r="L61" s="3">
        <v>27.13</v>
      </c>
      <c r="N61" s="2">
        <v>56</v>
      </c>
      <c r="O61" s="3">
        <v>32.6</v>
      </c>
      <c r="Q61" s="7"/>
    </row>
    <row r="62" spans="11:17">
      <c r="K62" s="2">
        <v>57</v>
      </c>
      <c r="L62" s="3">
        <v>26.25</v>
      </c>
      <c r="N62" s="2">
        <v>57</v>
      </c>
      <c r="O62" s="3">
        <v>31.67</v>
      </c>
      <c r="Q62" s="7"/>
    </row>
    <row r="63" spans="11:17">
      <c r="K63" s="2">
        <v>58</v>
      </c>
      <c r="L63" s="3">
        <v>25.38</v>
      </c>
      <c r="N63" s="2">
        <v>58</v>
      </c>
      <c r="O63" s="3">
        <v>30.75</v>
      </c>
      <c r="Q63" s="7"/>
    </row>
    <row r="64" spans="11:17">
      <c r="K64" s="2">
        <v>59</v>
      </c>
      <c r="L64" s="3">
        <v>24.52</v>
      </c>
      <c r="N64" s="2">
        <v>59</v>
      </c>
      <c r="O64" s="3">
        <v>29.83</v>
      </c>
      <c r="Q64" s="7"/>
    </row>
    <row r="65" spans="11:17">
      <c r="K65" s="2">
        <v>60</v>
      </c>
      <c r="L65" s="3">
        <v>23.67</v>
      </c>
      <c r="N65" s="2">
        <v>60</v>
      </c>
      <c r="O65" s="3">
        <v>28.91</v>
      </c>
      <c r="Q65" s="7"/>
    </row>
    <row r="66" spans="11:17">
      <c r="K66" s="2">
        <v>61</v>
      </c>
      <c r="L66" s="3">
        <v>22.83</v>
      </c>
      <c r="N66" s="2">
        <v>61</v>
      </c>
      <c r="O66" s="3">
        <v>28</v>
      </c>
      <c r="Q66" s="7"/>
    </row>
    <row r="67" spans="11:17">
      <c r="K67" s="2">
        <v>62</v>
      </c>
      <c r="L67" s="3">
        <v>21.99</v>
      </c>
      <c r="N67" s="2">
        <v>62</v>
      </c>
      <c r="O67" s="3">
        <v>27.09</v>
      </c>
      <c r="Q67" s="7"/>
    </row>
    <row r="68" spans="11:17">
      <c r="K68" s="2">
        <v>63</v>
      </c>
      <c r="L68" s="3">
        <v>21.17</v>
      </c>
      <c r="N68" s="2">
        <v>63</v>
      </c>
      <c r="O68" s="3">
        <v>26.18</v>
      </c>
      <c r="Q68" s="7"/>
    </row>
    <row r="69" spans="11:17">
      <c r="K69" s="2">
        <v>64</v>
      </c>
      <c r="L69" s="3">
        <v>20.350000000000001</v>
      </c>
      <c r="N69" s="2">
        <v>64</v>
      </c>
      <c r="O69" s="3">
        <v>25.28</v>
      </c>
      <c r="Q69" s="7"/>
    </row>
    <row r="70" spans="11:17">
      <c r="K70" s="2">
        <v>65</v>
      </c>
      <c r="L70" s="3">
        <v>19.55</v>
      </c>
      <c r="N70" s="2">
        <v>65</v>
      </c>
      <c r="O70" s="3">
        <v>24.38</v>
      </c>
      <c r="Q70" s="7"/>
    </row>
    <row r="71" spans="11:17">
      <c r="K71" s="2">
        <v>66</v>
      </c>
      <c r="L71" s="3">
        <v>18.760000000000002</v>
      </c>
      <c r="N71" s="2">
        <v>66</v>
      </c>
      <c r="O71" s="3">
        <v>23.49</v>
      </c>
      <c r="Q71" s="7"/>
    </row>
    <row r="72" spans="11:17">
      <c r="K72" s="2">
        <v>67</v>
      </c>
      <c r="L72" s="3">
        <v>17.989999999999998</v>
      </c>
      <c r="N72" s="2">
        <v>67</v>
      </c>
      <c r="O72" s="3">
        <v>22.61</v>
      </c>
      <c r="Q72" s="7"/>
    </row>
    <row r="73" spans="11:17">
      <c r="K73" s="2">
        <v>68</v>
      </c>
      <c r="L73" s="3">
        <v>17.22</v>
      </c>
      <c r="N73" s="2">
        <v>68</v>
      </c>
      <c r="O73" s="3">
        <v>21.73</v>
      </c>
      <c r="Q73" s="7"/>
    </row>
    <row r="74" spans="11:17">
      <c r="K74" s="2">
        <v>69</v>
      </c>
      <c r="L74" s="3">
        <v>16.46</v>
      </c>
      <c r="N74" s="2">
        <v>69</v>
      </c>
      <c r="O74" s="3">
        <v>20.85</v>
      </c>
      <c r="Q74" s="7"/>
    </row>
    <row r="75" spans="11:17">
      <c r="K75" s="2">
        <v>70</v>
      </c>
      <c r="L75" s="3">
        <v>15.72</v>
      </c>
      <c r="N75" s="2">
        <v>70</v>
      </c>
      <c r="O75" s="3">
        <v>19.98</v>
      </c>
      <c r="Q75" s="7"/>
    </row>
    <row r="76" spans="11:17">
      <c r="K76" s="2">
        <v>71</v>
      </c>
      <c r="L76" s="3">
        <v>14.98</v>
      </c>
      <c r="N76" s="2">
        <v>71</v>
      </c>
      <c r="O76" s="3">
        <v>19.12</v>
      </c>
      <c r="Q76" s="7"/>
    </row>
    <row r="77" spans="11:17">
      <c r="K77" s="2">
        <v>72</v>
      </c>
      <c r="L77" s="3">
        <v>14.25</v>
      </c>
      <c r="N77" s="2">
        <v>72</v>
      </c>
      <c r="O77" s="3">
        <v>18.27</v>
      </c>
      <c r="Q77" s="7"/>
    </row>
    <row r="78" spans="11:17">
      <c r="K78" s="2">
        <v>73</v>
      </c>
      <c r="L78" s="3">
        <v>13.54</v>
      </c>
      <c r="N78" s="2">
        <v>73</v>
      </c>
      <c r="O78" s="3">
        <v>17.420000000000002</v>
      </c>
      <c r="Q78" s="7"/>
    </row>
    <row r="79" spans="11:17">
      <c r="K79" s="2">
        <v>74</v>
      </c>
      <c r="L79" s="3">
        <v>12.84</v>
      </c>
      <c r="N79" s="2">
        <v>74</v>
      </c>
      <c r="O79" s="3">
        <v>16.579999999999998</v>
      </c>
      <c r="Q79" s="7"/>
    </row>
    <row r="80" spans="11:17">
      <c r="K80" s="2">
        <v>75</v>
      </c>
      <c r="L80" s="3">
        <v>12.14</v>
      </c>
      <c r="N80" s="2">
        <v>75</v>
      </c>
      <c r="O80" s="3">
        <v>15.76</v>
      </c>
      <c r="Q80" s="7"/>
    </row>
    <row r="81" spans="11:17">
      <c r="K81" s="2">
        <v>76</v>
      </c>
      <c r="L81" s="3">
        <v>11.46</v>
      </c>
      <c r="N81" s="2">
        <v>76</v>
      </c>
      <c r="O81" s="3">
        <v>14.94</v>
      </c>
      <c r="Q81" s="8"/>
    </row>
    <row r="82" spans="11:17">
      <c r="K82" s="2">
        <v>77</v>
      </c>
      <c r="L82" s="3">
        <v>10.8</v>
      </c>
      <c r="N82" s="2">
        <v>77</v>
      </c>
      <c r="O82" s="3">
        <v>14.14</v>
      </c>
      <c r="Q82" s="7"/>
    </row>
    <row r="83" spans="11:17">
      <c r="K83" s="2">
        <v>78</v>
      </c>
      <c r="L83" s="3">
        <v>10.15</v>
      </c>
      <c r="N83" s="2">
        <v>78</v>
      </c>
      <c r="O83" s="3">
        <v>13.35</v>
      </c>
      <c r="Q83" s="7"/>
    </row>
    <row r="84" spans="11:17">
      <c r="K84" s="2">
        <v>79</v>
      </c>
      <c r="L84" s="3">
        <v>9.5299999999999994</v>
      </c>
      <c r="N84" s="2">
        <v>79</v>
      </c>
      <c r="O84" s="3">
        <v>12.58</v>
      </c>
      <c r="Q84" s="7"/>
    </row>
    <row r="85" spans="11:17">
      <c r="K85" s="2">
        <v>80</v>
      </c>
      <c r="L85" s="3">
        <v>8.92</v>
      </c>
      <c r="N85" s="2">
        <v>80</v>
      </c>
      <c r="O85" s="3">
        <v>11.82</v>
      </c>
      <c r="Q85" s="7"/>
    </row>
    <row r="86" spans="11:17">
      <c r="K86" s="2">
        <v>81</v>
      </c>
      <c r="L86" s="3">
        <v>8.34</v>
      </c>
      <c r="N86" s="2">
        <v>81</v>
      </c>
      <c r="O86" s="3">
        <v>11.09</v>
      </c>
      <c r="Q86" s="7"/>
    </row>
    <row r="87" spans="11:17">
      <c r="K87" s="2">
        <v>82</v>
      </c>
      <c r="L87" s="3">
        <v>7.78</v>
      </c>
      <c r="N87" s="2">
        <v>82</v>
      </c>
      <c r="O87" s="3">
        <v>10.38</v>
      </c>
    </row>
    <row r="88" spans="11:17">
      <c r="K88" s="2">
        <v>83</v>
      </c>
      <c r="L88" s="3">
        <v>7.25</v>
      </c>
      <c r="N88" s="2">
        <v>83</v>
      </c>
      <c r="O88" s="3">
        <v>9.69</v>
      </c>
    </row>
    <row r="89" spans="11:17">
      <c r="K89" s="2">
        <v>84</v>
      </c>
      <c r="L89" s="3">
        <v>6.74</v>
      </c>
      <c r="N89" s="2">
        <v>84</v>
      </c>
      <c r="O89" s="3">
        <v>9.0299999999999994</v>
      </c>
    </row>
    <row r="90" spans="11:17">
      <c r="K90" s="2">
        <v>85</v>
      </c>
      <c r="L90" s="3">
        <v>6.27</v>
      </c>
      <c r="N90" s="2">
        <v>85</v>
      </c>
      <c r="O90" s="3">
        <v>8.39</v>
      </c>
    </row>
    <row r="91" spans="11:17">
      <c r="K91" s="2">
        <v>86</v>
      </c>
      <c r="L91" s="3">
        <v>5.82</v>
      </c>
      <c r="N91" s="2">
        <v>86</v>
      </c>
      <c r="O91" s="3">
        <v>7.78</v>
      </c>
    </row>
    <row r="92" spans="11:17">
      <c r="K92" s="2">
        <v>87</v>
      </c>
      <c r="L92" s="3">
        <v>5.4</v>
      </c>
      <c r="N92" s="2">
        <v>87</v>
      </c>
      <c r="O92" s="3">
        <v>7.2</v>
      </c>
    </row>
    <row r="93" spans="11:17">
      <c r="K93" s="2">
        <v>88</v>
      </c>
      <c r="L93" s="3">
        <v>5</v>
      </c>
      <c r="N93" s="2">
        <v>88</v>
      </c>
      <c r="O93" s="3">
        <v>6.64</v>
      </c>
    </row>
    <row r="94" spans="11:17">
      <c r="K94" s="2">
        <v>89</v>
      </c>
      <c r="L94" s="3">
        <v>4.63</v>
      </c>
      <c r="N94" s="2">
        <v>89</v>
      </c>
      <c r="O94" s="3">
        <v>6.11</v>
      </c>
    </row>
    <row r="95" spans="11:17">
      <c r="K95" s="2">
        <v>90</v>
      </c>
      <c r="L95" s="3">
        <v>4.28</v>
      </c>
      <c r="N95" s="2">
        <v>90</v>
      </c>
      <c r="O95" s="3">
        <v>5.62</v>
      </c>
    </row>
    <row r="96" spans="11:17">
      <c r="K96" s="2">
        <v>91</v>
      </c>
      <c r="L96" s="3">
        <v>3.95</v>
      </c>
      <c r="N96" s="2">
        <v>91</v>
      </c>
      <c r="O96" s="3">
        <v>5.15</v>
      </c>
    </row>
    <row r="97" spans="11:15">
      <c r="K97" s="2">
        <v>92</v>
      </c>
      <c r="L97" s="3">
        <v>3.65</v>
      </c>
      <c r="N97" s="2">
        <v>92</v>
      </c>
      <c r="O97" s="3">
        <v>4.72</v>
      </c>
    </row>
    <row r="98" spans="11:15">
      <c r="K98" s="2">
        <v>93</v>
      </c>
      <c r="L98" s="3">
        <v>3.37</v>
      </c>
      <c r="N98" s="2">
        <v>93</v>
      </c>
      <c r="O98" s="3">
        <v>4.32</v>
      </c>
    </row>
    <row r="99" spans="11:15">
      <c r="K99" s="2">
        <v>94</v>
      </c>
      <c r="L99" s="3">
        <v>3.11</v>
      </c>
      <c r="N99" s="2">
        <v>94</v>
      </c>
      <c r="O99" s="3">
        <v>3.97</v>
      </c>
    </row>
    <row r="100" spans="11:15">
      <c r="K100" s="2">
        <v>95</v>
      </c>
      <c r="L100" s="3">
        <v>2.86</v>
      </c>
      <c r="N100" s="2">
        <v>95</v>
      </c>
      <c r="O100" s="3">
        <v>3.65</v>
      </c>
    </row>
    <row r="101" spans="11:15">
      <c r="K101" s="2">
        <v>96</v>
      </c>
      <c r="L101" s="3">
        <v>2.64</v>
      </c>
      <c r="N101" s="2">
        <v>96</v>
      </c>
      <c r="O101" s="3">
        <v>3.36</v>
      </c>
    </row>
    <row r="102" spans="11:15">
      <c r="K102" s="2">
        <v>97</v>
      </c>
      <c r="L102" s="3">
        <v>2.4300000000000002</v>
      </c>
      <c r="N102" s="2">
        <v>97</v>
      </c>
      <c r="O102" s="3">
        <v>3.1</v>
      </c>
    </row>
    <row r="103" spans="11:15">
      <c r="K103" s="2">
        <v>98</v>
      </c>
      <c r="L103" s="3">
        <v>2.23</v>
      </c>
      <c r="N103" s="2">
        <v>98</v>
      </c>
      <c r="O103" s="3">
        <v>2.86</v>
      </c>
    </row>
    <row r="104" spans="11:15">
      <c r="K104" s="2">
        <v>99</v>
      </c>
      <c r="L104" s="3">
        <v>2.06</v>
      </c>
      <c r="N104" s="2">
        <v>99</v>
      </c>
      <c r="O104" s="3">
        <v>2.65</v>
      </c>
    </row>
    <row r="105" spans="11:15">
      <c r="K105" s="2">
        <v>100</v>
      </c>
      <c r="L105" s="3">
        <v>1.89</v>
      </c>
      <c r="N105" s="2">
        <v>100</v>
      </c>
      <c r="O105" s="3">
        <v>2.4500000000000002</v>
      </c>
    </row>
    <row r="106" spans="11:15">
      <c r="K106" s="2">
        <v>101</v>
      </c>
      <c r="L106" s="3">
        <v>1.74</v>
      </c>
      <c r="N106" s="2">
        <v>101</v>
      </c>
      <c r="O106" s="3">
        <v>2.27</v>
      </c>
    </row>
    <row r="107" spans="11:15">
      <c r="K107" s="2">
        <v>102</v>
      </c>
      <c r="L107" s="3">
        <v>1.59</v>
      </c>
      <c r="N107" s="2">
        <v>102</v>
      </c>
      <c r="O107" s="3">
        <v>2.11</v>
      </c>
    </row>
    <row r="108" spans="11:15">
      <c r="K108" s="2">
        <v>103</v>
      </c>
      <c r="L108" s="3">
        <v>1.46</v>
      </c>
      <c r="N108" s="2">
        <v>103</v>
      </c>
      <c r="O108" s="3">
        <v>1.96</v>
      </c>
    </row>
    <row r="109" spans="11:15">
      <c r="K109" s="2">
        <v>104</v>
      </c>
      <c r="L109" s="3">
        <v>1.34</v>
      </c>
      <c r="N109" s="2">
        <v>104</v>
      </c>
      <c r="O109" s="3">
        <v>1.82</v>
      </c>
    </row>
    <row r="110" spans="11:15">
      <c r="K110" s="2">
        <v>105</v>
      </c>
      <c r="L110" s="3">
        <v>1.23</v>
      </c>
      <c r="N110" s="2">
        <v>105</v>
      </c>
      <c r="O110" s="3">
        <v>1.7</v>
      </c>
    </row>
    <row r="111" spans="11:15">
      <c r="K111" t="s">
        <v>3</v>
      </c>
      <c r="N111" t="s">
        <v>3</v>
      </c>
    </row>
    <row r="113" ht="18" customHeight="1"/>
  </sheetData>
  <mergeCells count="1">
    <mergeCell ref="K1:O1"/>
  </mergeCells>
  <phoneticPr fontId="2"/>
  <hyperlinks>
    <hyperlink ref="I21" r:id="rId1"/>
  </hyperlink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"年間"の会う回数版</vt:lpstr>
      <vt:lpstr>"月間"の会う回数版</vt:lpstr>
      <vt:lpstr>"週間"の会う回数版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</dc:creator>
  <cp:lastModifiedBy>mac</cp:lastModifiedBy>
  <dcterms:created xsi:type="dcterms:W3CDTF">2019-01-01T11:16:05Z</dcterms:created>
  <dcterms:modified xsi:type="dcterms:W3CDTF">2019-01-01T16:23:56Z</dcterms:modified>
</cp:coreProperties>
</file>